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FEBRERO\"/>
    </mc:Choice>
  </mc:AlternateContent>
  <xr:revisionPtr revIDLastSave="0" documentId="8_{5FD8226A-8821-47F6-8698-B20299CAA14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<sst xmlns="http://schemas.openxmlformats.org/spreadsheetml/2006/main" count="54" uniqueCount="45">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</sst>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zoomScale="40" zoomScaleNormal="40" zoomScaleSheetLayoutView="40" zoomScalePageLayoutView="10" workbookViewId="0">
      <selection activeCell="E8" sqref="E8:E10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37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35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62" t="s">
        <v>4</v>
      </c>
      <c r="J10" s="63" t="s">
        <v>5</v>
      </c>
      <c r="K10" s="77"/>
      <c r="L10" s="63" t="s">
        <v>6</v>
      </c>
      <c r="M10" s="63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16472.34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65050*1.1%</f>
        <v>715.55000000000007</v>
      </c>
      <c r="L11" s="31">
        <f t="shared" ref="L11" si="2">G11*3.04/100</f>
        <v>3648</v>
      </c>
      <c r="M11" s="30">
        <f t="shared" ref="M11" si="3">G11*7.09/100</f>
        <v>8508</v>
      </c>
      <c r="N11" s="32">
        <v>1350.12</v>
      </c>
      <c r="O11" s="33">
        <f>H11+I11+L11+N11</f>
        <v>24914.46</v>
      </c>
      <c r="P11" s="33">
        <f t="shared" ref="P11:P13" si="4">J11+K11+M11</f>
        <v>17743.55</v>
      </c>
      <c r="Q11" s="3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27">
        <v>70000</v>
      </c>
      <c r="H12" s="28">
        <v>5098.45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65050*1.1%</f>
        <v>715.55000000000007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1350.12</v>
      </c>
      <c r="O12" s="33">
        <f t="shared" ref="O12:O13" si="9">H12+I12+L12+N12</f>
        <v>10585.57</v>
      </c>
      <c r="P12" s="33">
        <f t="shared" si="4"/>
        <v>10648.55</v>
      </c>
      <c r="Q12" s="33">
        <f>G12-O12</f>
        <v>59414.43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27">
        <v>46000</v>
      </c>
      <c r="H13" s="28">
        <v>1086.94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1350.12</v>
      </c>
      <c r="O13" s="33">
        <f t="shared" si="9"/>
        <v>5155.66</v>
      </c>
      <c r="P13" s="33">
        <f t="shared" si="4"/>
        <v>7033.4</v>
      </c>
      <c r="Q13" s="33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75" t="s">
        <v>27</v>
      </c>
      <c r="B15" s="75"/>
      <c r="C15" s="75"/>
      <c r="D15" s="75"/>
      <c r="E15" s="75"/>
      <c r="F15" s="26"/>
      <c r="G15" s="34">
        <f>SUM(G11:G14)</f>
        <v>251000</v>
      </c>
      <c r="H15" s="34">
        <f>SUM(H11:H14)</f>
        <v>22657.73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2102.1000000000004</v>
      </c>
      <c r="L15" s="34">
        <f t="shared" si="16"/>
        <v>7630.4</v>
      </c>
      <c r="M15" s="34">
        <f t="shared" si="16"/>
        <v>17795.900000000001</v>
      </c>
      <c r="N15" s="34">
        <f t="shared" si="16"/>
        <v>4050.3599999999997</v>
      </c>
      <c r="O15" s="34">
        <f t="shared" si="16"/>
        <v>41542.19</v>
      </c>
      <c r="P15" s="34">
        <f t="shared" si="16"/>
        <v>37719</v>
      </c>
      <c r="Q15" s="34">
        <f t="shared" si="16"/>
        <v>209457.81</v>
      </c>
      <c r="R15" s="4"/>
      <c r="S15" s="4"/>
      <c r="T15" s="4"/>
      <c r="U15" s="4"/>
    </row>
    <row r="16" spans="1:111" s="1" customFormat="1" ht="70.5" customHeight="1" x14ac:dyDescent="0.2">
      <c r="A16" s="74" t="s">
        <v>20</v>
      </c>
      <c r="B16" s="74"/>
      <c r="C16" s="74"/>
      <c r="D16" s="74"/>
      <c r="E16" s="74"/>
      <c r="F16" s="23"/>
      <c r="G16" s="35">
        <f>SUM(G15)</f>
        <v>251000</v>
      </c>
      <c r="H16" s="35">
        <f t="shared" ref="H16:Q16" si="17">SUM(H15)</f>
        <v>22657.73</v>
      </c>
      <c r="I16" s="35">
        <f t="shared" si="17"/>
        <v>7203.7</v>
      </c>
      <c r="J16" s="35">
        <f t="shared" si="17"/>
        <v>17821</v>
      </c>
      <c r="K16" s="35">
        <f t="shared" si="17"/>
        <v>2102.1000000000004</v>
      </c>
      <c r="L16" s="35">
        <f t="shared" si="17"/>
        <v>7630.4</v>
      </c>
      <c r="M16" s="35">
        <f t="shared" si="17"/>
        <v>17795.900000000001</v>
      </c>
      <c r="N16" s="35">
        <f t="shared" si="17"/>
        <v>4050.3599999999997</v>
      </c>
      <c r="O16" s="35">
        <f t="shared" si="17"/>
        <v>41542.19</v>
      </c>
      <c r="P16" s="35">
        <f t="shared" si="17"/>
        <v>37719</v>
      </c>
      <c r="Q16" s="35">
        <f t="shared" si="17"/>
        <v>209457.81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31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29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30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32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41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42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43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4"/>
      <c r="S28" s="4"/>
      <c r="T28" s="4"/>
      <c r="U28" s="4"/>
    </row>
    <row r="29" spans="1:11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11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11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111" s="1" customFormat="1" ht="24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2022-03-04T13:36:24Z</dcterms:modified>
</cp:coreProperties>
</file>