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NOVIEMBRE\"/>
    </mc:Choice>
  </mc:AlternateContent>
  <xr:revisionPtr revIDLastSave="0" documentId="13_ncr:1_{17801E55-B888-47F3-ACAB-04FA2832396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<sst xmlns="http://schemas.openxmlformats.org/spreadsheetml/2006/main" count="73" uniqueCount="53">
  <si>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</si>
  <si>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</si>
  <si>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</si>
  <si>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</si>
  <si>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</si>
  <si>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</si>
  <si>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</si>
  <si>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</si>
  <si>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</si>
  <si>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</si>
  <si>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</si>
  <si>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</si>
  <si>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</si>
  <si>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</si>
  <si>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</si>
  <si>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</si>
  <si>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</si>
  <si>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</si>
  <si>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</si>
  <si>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</si>
  <si>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</si>
  <si>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</si>
  <si>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</si>
  <si>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</si>
  <si>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</si>
  <si>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</si>
  <si>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</si>
  <si>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</si>
  <si>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</si>
  <si>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</si>
  <si>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</si>
  <si>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</si>
  <si>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</si>
  <si>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</si>
  <si>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</si>
  <si>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</si>
  <si>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</si>
  <si>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</si>
  <si>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</si>
  <si>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</si>
  <si>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 xml:space="preserve"> (2*) Salario cotizable hasta RD$30,332.00, deducción directa de la declaración TSS del SUIRPLUS.</t>
  </si>
  <si>
    <t>(3*) Salario cotizable hasta RD$75,830.00, deducción directa de la declaración TSS del SUIRPLUS.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</si>
  <si>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</si>
  <si>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</si>
  <si>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</si>
  <si>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</si>
  <si>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</si>
  <si>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</si>
  <si>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</si>
  <si>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</si>
  <si>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</si>
  <si>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(4*) Deducción directa declaración TSS del SUIRPLUS por registro de dependientes adicionales al SDSS. RD$1,190.12 por cada dependiente adicional registrado.</t>
  </si>
  <si>
    <t>Correspondiente al mes de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</si>
</sst>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zoomScale="40" zoomScaleNormal="70" zoomScaleSheetLayoutView="40" workbookViewId="0">
      <selection activeCell="E10" sqref="E10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86" t="s">
        <v>49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2"/>
      <c r="S4" s="22"/>
      <c r="T4" s="22"/>
      <c r="U4" s="4"/>
    </row>
    <row r="5" spans="1:21" s="1" customFormat="1" ht="78" customHeight="1" x14ac:dyDescent="0.2">
      <c r="A5" s="92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"/>
      <c r="S5" s="4"/>
      <c r="T5" s="4"/>
      <c r="U5" s="4"/>
    </row>
    <row r="6" spans="1:21" s="1" customFormat="1" ht="20.25" customHeight="1" x14ac:dyDescent="0.2">
      <c r="A6" s="84" t="s">
        <v>52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4"/>
      <c r="S6" s="4"/>
      <c r="T6" s="4"/>
      <c r="U6" s="4"/>
    </row>
    <row r="7" spans="1:21" s="1" customFormat="1" ht="52.5" customHeight="1" thickBo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"/>
      <c r="S7" s="4"/>
      <c r="T7" s="4"/>
      <c r="U7" s="4"/>
    </row>
    <row r="8" spans="1:21" ht="65.25" customHeight="1" thickBot="1" x14ac:dyDescent="0.25">
      <c r="A8" s="97" t="s">
        <v>17</v>
      </c>
      <c r="B8" s="100" t="s">
        <v>14</v>
      </c>
      <c r="C8" s="97" t="s">
        <v>47</v>
      </c>
      <c r="D8" s="97" t="s">
        <v>19</v>
      </c>
      <c r="E8" s="81" t="s">
        <v>31</v>
      </c>
      <c r="F8" s="97" t="s">
        <v>18</v>
      </c>
      <c r="G8" s="97" t="s">
        <v>15</v>
      </c>
      <c r="H8" s="103" t="s">
        <v>10</v>
      </c>
      <c r="I8" s="89" t="s">
        <v>8</v>
      </c>
      <c r="J8" s="90"/>
      <c r="K8" s="90"/>
      <c r="L8" s="90"/>
      <c r="M8" s="90"/>
      <c r="N8" s="91"/>
      <c r="O8" s="93" t="s">
        <v>1</v>
      </c>
      <c r="P8" s="94"/>
      <c r="Q8" s="97" t="s">
        <v>16</v>
      </c>
      <c r="S8" s="17"/>
    </row>
    <row r="9" spans="1:21" ht="66" customHeight="1" x14ac:dyDescent="0.2">
      <c r="A9" s="98"/>
      <c r="B9" s="101"/>
      <c r="C9" s="98"/>
      <c r="D9" s="98"/>
      <c r="E9" s="82"/>
      <c r="F9" s="98"/>
      <c r="G9" s="98"/>
      <c r="H9" s="104"/>
      <c r="I9" s="87" t="s">
        <v>12</v>
      </c>
      <c r="J9" s="88"/>
      <c r="K9" s="97" t="s">
        <v>9</v>
      </c>
      <c r="L9" s="95" t="s">
        <v>13</v>
      </c>
      <c r="M9" s="96"/>
      <c r="N9" s="97" t="s">
        <v>11</v>
      </c>
      <c r="O9" s="97" t="s">
        <v>3</v>
      </c>
      <c r="P9" s="97" t="s">
        <v>0</v>
      </c>
      <c r="Q9" s="98"/>
    </row>
    <row r="10" spans="1:21" ht="111.75" customHeight="1" thickBot="1" x14ac:dyDescent="0.25">
      <c r="A10" s="99"/>
      <c r="B10" s="102"/>
      <c r="C10" s="99"/>
      <c r="D10" s="99"/>
      <c r="E10" s="83"/>
      <c r="F10" s="99"/>
      <c r="G10" s="99"/>
      <c r="H10" s="105"/>
      <c r="I10" s="77" t="s">
        <v>4</v>
      </c>
      <c r="J10" s="78" t="s">
        <v>5</v>
      </c>
      <c r="K10" s="99"/>
      <c r="L10" s="79" t="s">
        <v>6</v>
      </c>
      <c r="M10" s="80" t="s">
        <v>7</v>
      </c>
      <c r="N10" s="99"/>
      <c r="O10" s="99"/>
      <c r="P10" s="99"/>
      <c r="Q10" s="99"/>
    </row>
    <row r="11" spans="1:21" s="1" customFormat="1" ht="44.25" customHeight="1" x14ac:dyDescent="0.5">
      <c r="A11" s="23">
        <v>1</v>
      </c>
      <c r="B11" s="24" t="s">
        <v>27</v>
      </c>
      <c r="C11" s="25" t="s">
        <v>48</v>
      </c>
      <c r="D11" s="25" t="s">
        <v>32</v>
      </c>
      <c r="E11" s="24" t="s">
        <v>43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f>62400*1.1%</f>
        <v>686.40000000000009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12038.4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48</v>
      </c>
      <c r="D12" s="25" t="s">
        <v>32</v>
      </c>
      <c r="E12" s="24" t="s">
        <v>44</v>
      </c>
      <c r="F12" s="26" t="s">
        <v>21</v>
      </c>
      <c r="G12" s="27">
        <v>70000</v>
      </c>
      <c r="H12" s="33">
        <v>5098.45</v>
      </c>
      <c r="I12" s="29">
        <f t="shared" si="0"/>
        <v>2009</v>
      </c>
      <c r="J12" s="30">
        <f t="shared" si="1"/>
        <v>4970</v>
      </c>
      <c r="K12" s="31">
        <f t="shared" ref="K12:K13" si="7">62400*1.1%</f>
        <v>686.40000000000009</v>
      </c>
      <c r="L12" s="32">
        <f t="shared" si="2"/>
        <v>2128</v>
      </c>
      <c r="M12" s="30">
        <f t="shared" si="3"/>
        <v>4963</v>
      </c>
      <c r="N12" s="37">
        <v>1350.12</v>
      </c>
      <c r="O12" s="34">
        <f t="shared" si="4"/>
        <v>10585.57</v>
      </c>
      <c r="P12" s="35">
        <f t="shared" si="5"/>
        <v>10619.4</v>
      </c>
      <c r="Q12" s="36">
        <f t="shared" si="6"/>
        <v>59414.43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48</v>
      </c>
      <c r="D13" s="25" t="s">
        <v>32</v>
      </c>
      <c r="E13" s="24" t="s">
        <v>44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686.40000000000009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10619.4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48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1289.46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4008.06</v>
      </c>
      <c r="P14" s="35">
        <f t="shared" si="5"/>
        <v>7033.4</v>
      </c>
      <c r="Q14" s="36">
        <f t="shared" si="6"/>
        <v>41991.94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48</v>
      </c>
      <c r="D15" s="25" t="s">
        <v>32</v>
      </c>
      <c r="E15" s="24" t="s">
        <v>45</v>
      </c>
      <c r="F15" s="26" t="s">
        <v>21</v>
      </c>
      <c r="G15" s="27">
        <v>46000</v>
      </c>
      <c r="H15" s="33">
        <v>1289.46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4008.06</v>
      </c>
      <c r="P15" s="35">
        <f t="shared" si="5"/>
        <v>7033.4</v>
      </c>
      <c r="Q15" s="36">
        <f t="shared" si="6"/>
        <v>41991.94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48</v>
      </c>
      <c r="D16" s="25" t="s">
        <v>32</v>
      </c>
      <c r="E16" s="24" t="s">
        <v>46</v>
      </c>
      <c r="F16" s="26" t="s">
        <v>21</v>
      </c>
      <c r="G16" s="27">
        <v>80000</v>
      </c>
      <c r="H16" s="33">
        <v>7400.87</v>
      </c>
      <c r="I16" s="29">
        <f t="shared" si="0"/>
        <v>2296</v>
      </c>
      <c r="J16" s="30">
        <f t="shared" si="1"/>
        <v>5680</v>
      </c>
      <c r="K16" s="31">
        <f>62400*1.1%</f>
        <v>686.40000000000009</v>
      </c>
      <c r="L16" s="32">
        <f t="shared" si="2"/>
        <v>2432</v>
      </c>
      <c r="M16" s="30">
        <f t="shared" si="3"/>
        <v>5672</v>
      </c>
      <c r="N16" s="33">
        <v>0</v>
      </c>
      <c r="O16" s="34">
        <f t="shared" si="4"/>
        <v>12128.869999999999</v>
      </c>
      <c r="P16" s="35">
        <f t="shared" si="5"/>
        <v>12038.4</v>
      </c>
      <c r="Q16" s="36">
        <f t="shared" si="6"/>
        <v>67871.13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48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>+G17*1.1%</f>
        <v>341.00000000000006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111" t="s">
        <v>30</v>
      </c>
      <c r="B18" s="112"/>
      <c r="C18" s="112"/>
      <c r="D18" s="112"/>
      <c r="E18" s="113"/>
      <c r="F18" s="39"/>
      <c r="G18" s="40">
        <f t="shared" ref="G18:Q18" si="9">SUM(G11:G17)</f>
        <v>423000</v>
      </c>
      <c r="H18" s="40">
        <f t="shared" si="9"/>
        <v>27847.589999999997</v>
      </c>
      <c r="I18" s="40">
        <f t="shared" si="9"/>
        <v>12140.1</v>
      </c>
      <c r="J18" s="40">
        <f t="shared" si="9"/>
        <v>30033</v>
      </c>
      <c r="K18" s="40">
        <f t="shared" si="9"/>
        <v>4098.6000000000004</v>
      </c>
      <c r="L18" s="40">
        <f t="shared" si="9"/>
        <v>12859.199999999999</v>
      </c>
      <c r="M18" s="40">
        <f t="shared" si="9"/>
        <v>29990.700000000004</v>
      </c>
      <c r="N18" s="40">
        <f t="shared" si="9"/>
        <v>1350.12</v>
      </c>
      <c r="O18" s="40">
        <f t="shared" si="9"/>
        <v>54197.009999999987</v>
      </c>
      <c r="P18" s="40">
        <f t="shared" si="9"/>
        <v>64122.3</v>
      </c>
      <c r="Q18" s="40">
        <f t="shared" si="9"/>
        <v>368802.99000000005</v>
      </c>
      <c r="R18" s="4"/>
      <c r="S18" s="4"/>
      <c r="T18" s="4"/>
      <c r="U18" s="4"/>
    </row>
    <row r="19" spans="1:111" s="1" customFormat="1" ht="51.75" customHeight="1" thickBot="1" x14ac:dyDescent="0.25">
      <c r="A19" s="114" t="s">
        <v>20</v>
      </c>
      <c r="B19" s="115"/>
      <c r="C19" s="115"/>
      <c r="D19" s="115"/>
      <c r="E19" s="116"/>
      <c r="F19" s="41"/>
      <c r="G19" s="42">
        <f>SUM(G18)</f>
        <v>423000</v>
      </c>
      <c r="H19" s="42">
        <f t="shared" ref="H19:Q19" si="10">SUM(H18)</f>
        <v>27847.589999999997</v>
      </c>
      <c r="I19" s="42">
        <f t="shared" si="10"/>
        <v>12140.1</v>
      </c>
      <c r="J19" s="42">
        <f t="shared" si="10"/>
        <v>30033</v>
      </c>
      <c r="K19" s="42">
        <f t="shared" si="10"/>
        <v>4098.6000000000004</v>
      </c>
      <c r="L19" s="42">
        <f t="shared" si="10"/>
        <v>12859.199999999999</v>
      </c>
      <c r="M19" s="42">
        <f t="shared" si="10"/>
        <v>29990.700000000004</v>
      </c>
      <c r="N19" s="42">
        <f t="shared" si="10"/>
        <v>1350.12</v>
      </c>
      <c r="O19" s="42">
        <f t="shared" si="10"/>
        <v>54197.009999999987</v>
      </c>
      <c r="P19" s="42">
        <f t="shared" si="10"/>
        <v>64122.3</v>
      </c>
      <c r="Q19" s="42">
        <f t="shared" si="10"/>
        <v>368802.99000000005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50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107" t="s">
        <v>42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40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41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110" t="s">
        <v>51</v>
      </c>
      <c r="B27" s="110"/>
      <c r="C27" s="110"/>
      <c r="D27" s="110"/>
      <c r="E27" s="110"/>
      <c r="F27" s="110"/>
      <c r="G27" s="110"/>
      <c r="H27" s="110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107" t="s">
        <v>34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4"/>
      <c r="S33" s="4"/>
      <c r="T33" s="4"/>
      <c r="U33" s="4"/>
    </row>
    <row r="34" spans="1:21" s="1" customFormat="1" ht="24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4"/>
      <c r="S34" s="4"/>
      <c r="T34" s="4"/>
      <c r="U34" s="4"/>
    </row>
    <row r="35" spans="1:21" s="1" customFormat="1" ht="24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"/>
      <c r="S35" s="4"/>
      <c r="T35" s="4"/>
      <c r="U35" s="4"/>
    </row>
    <row r="36" spans="1:21" s="1" customFormat="1" ht="24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4"/>
      <c r="S36" s="4"/>
      <c r="T36" s="4"/>
      <c r="U36" s="4"/>
    </row>
    <row r="37" spans="1:21" s="1" customFormat="1" ht="24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4"/>
      <c r="S37" s="4"/>
      <c r="T37" s="4"/>
      <c r="U37" s="4"/>
    </row>
    <row r="38" spans="1:21" s="1" customFormat="1" ht="15.75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C8:C10"/>
    <mergeCell ref="D8:D10"/>
    <mergeCell ref="F8:F10"/>
    <mergeCell ref="A27:H27"/>
    <mergeCell ref="A24:H24"/>
    <mergeCell ref="A18:E18"/>
    <mergeCell ref="A19:E19"/>
    <mergeCell ref="A38:Q38"/>
    <mergeCell ref="A34:Q34"/>
    <mergeCell ref="A36:Q36"/>
    <mergeCell ref="A35:Q35"/>
    <mergeCell ref="A28:K28"/>
    <mergeCell ref="A37:Q37"/>
    <mergeCell ref="A33:Q33"/>
    <mergeCell ref="A29:K29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2021-08-31T16:53:59Z</cp:lastPrinted>
  <dcterms:created xsi:type="dcterms:W3CDTF">2006-07-11T17:39:34Z</dcterms:created>
  <dcterms:modified xsi:type="dcterms:W3CDTF">2021-12-07T13:46:34Z</dcterms:modified>
</cp:coreProperties>
</file>