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claudia_mota\AppData\Local\Microsoft\Windows\Temporary Internet Files\Content.Outlook\6WY1LQUG\"/>
    </mc:Choice>
  </mc:AlternateContent>
  <xr:revisionPtr revIDLastSave="0" documentId="13_ncr:1_{227F69F5-D0BC-4318-A619-7AAF68B01413}" xr6:coauthVersionLast="44" xr6:coauthVersionMax="44" xr10:uidLastSave="{00000000-0000-0000-0000-000000000000}"/>
  <bookViews>
    <workbookView xWindow="-120" yWindow="-120" windowWidth="15600" windowHeight="11160" xr2:uid="{10D8F52F-1E51-4CFB-AA7A-E1018F0C863C}"/>
  </bookViews>
  <sheets>
    <sheet name="PAGOS REALIZADOS " sheetId="1" r:id="rId1"/>
  </sheets>
  <definedNames>
    <definedName name="_xlnm.Print_Area" localSheetId="0">'PAGOS REALIZADOS 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28" i="1"/>
  <c r="E28" i="1"/>
  <c r="D28" i="1"/>
  <c r="C28" i="1"/>
  <c r="B28" i="1"/>
  <c r="G27" i="1"/>
  <c r="G28" i="1" s="1"/>
  <c r="G26" i="1"/>
  <c r="G25" i="1"/>
  <c r="F23" i="1"/>
  <c r="E23" i="1"/>
  <c r="D23" i="1"/>
  <c r="C23" i="1"/>
  <c r="B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3" i="1" s="1"/>
  <c r="H23" i="1" l="1"/>
  <c r="G61" i="1"/>
</calcChain>
</file>

<file path=xl/sharedStrings.xml><?xml version="1.0" encoding="utf-8"?>
<sst xmlns="http://schemas.openxmlformats.org/spreadsheetml/2006/main" count="76" uniqueCount="70">
  <si>
    <t>Tesorería de la Seguridad Social</t>
  </si>
  <si>
    <t xml:space="preserve">Detalle de los Pagos Realizados </t>
  </si>
  <si>
    <t>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</si>
  <si>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</si>
  <si>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</si>
  <si>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</si>
  <si>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</si>
  <si>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</si>
  <si>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</si>
  <si>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</si>
  <si>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</si>
  <si>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</si>
  <si>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</si>
  <si>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</si>
  <si>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</si>
  <si>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</si>
  <si>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</si>
  <si>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</si>
  <si>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</si>
  <si>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</si>
  <si>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</si>
  <si>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</si>
  <si>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</si>
  <si>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Operación TSS</t>
  </si>
  <si>
    <t>Operación DIDA</t>
  </si>
  <si>
    <t>Total:</t>
  </si>
  <si>
    <t>B- Seguro de Riesgos Laborales</t>
  </si>
  <si>
    <t>Prestaciones A Beneficiado</t>
  </si>
  <si>
    <t>IDOPPRIL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</si>
  <si>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</si>
  <si>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</si>
  <si>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</si>
  <si>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</si>
  <si>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</si>
  <si>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</si>
  <si>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</si>
  <si>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</si>
  <si>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</si>
  <si>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</si>
  <si>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</si>
  <si>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</si>
  <si>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</si>
  <si>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</si>
  <si>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</si>
  <si>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</si>
  <si>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</si>
  <si>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</si>
  <si>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</si>
  <si>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</si>
  <si>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</si>
  <si>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</si>
  <si>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</si>
  <si>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</si>
  <si>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</si>
  <si>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</si>
  <si>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</si>
  <si>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</si>
  <si>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</si>
  <si>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</si>
  <si>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</si>
  <si>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Salud Segura Pensionados de Hacienda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</si>
  <si>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</si>
  <si>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</si>
  <si>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</si>
  <si>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</si>
  <si>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</si>
  <si>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</si>
  <si>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</si>
  <si>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</si>
  <si>
    <t>Del 1ro de enero al 31 de mayo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</si>
</sst>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2" applyNumberFormat="1" applyFont="1"/>
    <xf numFmtId="0" fontId="2" fillId="0" borderId="0" xfId="2" applyFont="1"/>
    <xf numFmtId="0" fontId="1" fillId="0" borderId="0" xfId="2"/>
    <xf numFmtId="43" fontId="1" fillId="0" borderId="0" xfId="1" applyFont="1"/>
    <xf numFmtId="43" fontId="0" fillId="0" borderId="0" xfId="3" applyFont="1"/>
    <xf numFmtId="0" fontId="5" fillId="0" borderId="0" xfId="2" applyFont="1" applyAlignment="1">
      <alignment horizontal="center"/>
    </xf>
    <xf numFmtId="43" fontId="6" fillId="0" borderId="0" xfId="3" applyFont="1" applyAlignment="1">
      <alignment horizontal="center"/>
    </xf>
    <xf numFmtId="43" fontId="7" fillId="0" borderId="1" xfId="2" applyNumberFormat="1" applyFont="1" applyBorder="1"/>
    <xf numFmtId="43" fontId="1" fillId="0" borderId="0" xfId="2" applyNumberFormat="1"/>
    <xf numFmtId="0" fontId="8" fillId="2" borderId="2" xfId="2" applyFont="1" applyFill="1" applyBorder="1" applyAlignment="1">
      <alignment horizontal="lef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4" fillId="0" borderId="2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9" fillId="0" borderId="5" xfId="2" applyFont="1" applyBorder="1"/>
    <xf numFmtId="0" fontId="9" fillId="0" borderId="0" xfId="2" applyFont="1"/>
    <xf numFmtId="0" fontId="1" fillId="0" borderId="6" xfId="2" applyBorder="1" applyAlignment="1">
      <alignment horizontal="left"/>
    </xf>
    <xf numFmtId="43" fontId="0" fillId="0" borderId="7" xfId="3" applyFont="1" applyBorder="1"/>
    <xf numFmtId="43" fontId="1" fillId="2" borderId="8" xfId="3" applyFill="1" applyBorder="1"/>
    <xf numFmtId="0" fontId="1" fillId="0" borderId="9" xfId="2" applyBorder="1" applyAlignment="1">
      <alignment horizontal="left"/>
    </xf>
    <xf numFmtId="43" fontId="1" fillId="2" borderId="7" xfId="3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0" fontId="1" fillId="2" borderId="10" xfId="2" applyFill="1" applyBorder="1"/>
    <xf numFmtId="43" fontId="1" fillId="2" borderId="0" xfId="2" applyNumberFormat="1" applyFill="1"/>
    <xf numFmtId="43" fontId="1" fillId="2" borderId="0" xfId="1" applyFont="1" applyFill="1"/>
    <xf numFmtId="0" fontId="1" fillId="2" borderId="0" xfId="2" applyFill="1"/>
    <xf numFmtId="0" fontId="9" fillId="3" borderId="11" xfId="2" applyFont="1" applyFill="1" applyBorder="1" applyAlignment="1">
      <alignment horizontal="left"/>
    </xf>
    <xf numFmtId="43" fontId="10" fillId="3" borderId="12" xfId="2" applyNumberFormat="1" applyFont="1" applyFill="1" applyBorder="1"/>
    <xf numFmtId="43" fontId="10" fillId="3" borderId="7" xfId="2" applyNumberFormat="1" applyFont="1" applyFill="1" applyBorder="1"/>
    <xf numFmtId="0" fontId="1" fillId="0" borderId="7" xfId="2" applyBorder="1"/>
    <xf numFmtId="0" fontId="1" fillId="0" borderId="6" xfId="2" applyBorder="1"/>
    <xf numFmtId="0" fontId="1" fillId="2" borderId="7" xfId="2" applyFill="1" applyBorder="1"/>
    <xf numFmtId="43" fontId="0" fillId="0" borderId="8" xfId="3" applyFont="1" applyBorder="1"/>
    <xf numFmtId="0" fontId="1" fillId="2" borderId="12" xfId="2" applyFill="1" applyBorder="1"/>
    <xf numFmtId="43" fontId="1" fillId="2" borderId="12" xfId="3" applyFill="1" applyBorder="1"/>
    <xf numFmtId="0" fontId="9" fillId="3" borderId="10" xfId="2" applyFont="1" applyFill="1" applyBorder="1"/>
    <xf numFmtId="43" fontId="10" fillId="3" borderId="13" xfId="2" applyNumberFormat="1" applyFont="1" applyFill="1" applyBorder="1"/>
    <xf numFmtId="43" fontId="10" fillId="3" borderId="14" xfId="3" applyFont="1" applyFill="1" applyBorder="1"/>
    <xf numFmtId="0" fontId="4" fillId="0" borderId="15" xfId="2" applyFont="1" applyBorder="1" applyAlignment="1">
      <alignment horizontal="left"/>
    </xf>
    <xf numFmtId="0" fontId="4" fillId="0" borderId="16" xfId="2" applyFont="1" applyBorder="1" applyAlignment="1">
      <alignment horizontal="center" wrapText="1"/>
    </xf>
    <xf numFmtId="43" fontId="1" fillId="2" borderId="17" xfId="3" applyFill="1" applyBorder="1"/>
    <xf numFmtId="43" fontId="1" fillId="0" borderId="8" xfId="3" applyBorder="1"/>
    <xf numFmtId="0" fontId="1" fillId="0" borderId="8" xfId="2" applyBorder="1"/>
    <xf numFmtId="0" fontId="1" fillId="0" borderId="18" xfId="2" applyBorder="1"/>
    <xf numFmtId="43" fontId="1" fillId="0" borderId="17" xfId="3" applyBorder="1"/>
    <xf numFmtId="0" fontId="1" fillId="4" borderId="0" xfId="2" applyFill="1"/>
    <xf numFmtId="43" fontId="1" fillId="0" borderId="12" xfId="3" applyBorder="1"/>
    <xf numFmtId="0" fontId="1" fillId="2" borderId="9" xfId="2" applyFill="1" applyBorder="1"/>
    <xf numFmtId="43" fontId="1" fillId="0" borderId="7" xfId="3" applyBorder="1"/>
    <xf numFmtId="43" fontId="1" fillId="2" borderId="12" xfId="3" applyFill="1" applyBorder="1" applyAlignment="1">
      <alignment horizontal="right"/>
    </xf>
    <xf numFmtId="43" fontId="1" fillId="0" borderId="12" xfId="3" applyBorder="1" applyAlignment="1">
      <alignment horizontal="right"/>
    </xf>
    <xf numFmtId="43" fontId="1" fillId="0" borderId="19" xfId="3" applyBorder="1"/>
    <xf numFmtId="43" fontId="1" fillId="0" borderId="7" xfId="1" applyFont="1" applyBorder="1"/>
    <xf numFmtId="0" fontId="9" fillId="3" borderId="9" xfId="2" applyFont="1" applyFill="1" applyBorder="1" applyAlignment="1">
      <alignment horizontal="left"/>
    </xf>
    <xf numFmtId="43" fontId="10" fillId="0" borderId="12" xfId="2" applyNumberFormat="1" applyFont="1" applyBorder="1"/>
    <xf numFmtId="43" fontId="10" fillId="0" borderId="12" xfId="3" applyFont="1" applyBorder="1"/>
    <xf numFmtId="43" fontId="1" fillId="4" borderId="0" xfId="2" applyNumberFormat="1" applyFill="1"/>
    <xf numFmtId="164" fontId="1" fillId="0" borderId="0" xfId="2" applyNumberFormat="1"/>
    <xf numFmtId="43" fontId="1" fillId="0" borderId="0" xfId="3"/>
    <xf numFmtId="0" fontId="4" fillId="0" borderId="0" xfId="2" applyFont="1" applyAlignment="1">
      <alignment horizontal="center"/>
    </xf>
  </cellXfs>
  <cellStyles count="4">
    <cellStyle name="Comma" xfId="1" builtinId="3"/>
    <cellStyle name="Comma 3" xfId="3" xr:uid="{0FA5B757-BFE2-49CD-AE29-A2017EF6E389}"/>
    <cellStyle name="Normal" xfId="0" builtinId="0"/>
    <cellStyle name="Normal 3" xfId="2" xr:uid="{DD1B8A1E-7021-4CFC-8E38-F212F406F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56</xdr:row>
      <xdr:rowOff>114300</xdr:rowOff>
    </xdr:from>
    <xdr:to>
      <xdr:col>7</xdr:col>
      <xdr:colOff>571500</xdr:colOff>
      <xdr:row>56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5B8C2702-B6DC-417E-A9A6-2EDC03EA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1544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1143000</xdr:colOff>
      <xdr:row>4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6DD26E-FB30-4B4F-B891-F9247A9E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EBF9-AEC5-48A7-857D-0FFB476FFD6C}">
  <sheetPr>
    <tabColor indexed="46"/>
    <pageSetUpPr fitToPage="1"/>
  </sheetPr>
  <dimension ref="A1:N182"/>
  <sheetViews>
    <sheetView showGridLines="0" tabSelected="1" showWhiteSpace="0" zoomScale="80" zoomScaleNormal="80" zoomScaleSheetLayoutView="90" workbookViewId="0">
      <selection activeCell="I7" sqref="I7"/>
    </sheetView>
  </sheetViews>
  <sheetFormatPr defaultRowHeight="12.75" x14ac:dyDescent="0.2"/>
  <cols>
    <col min="1" max="1" width="45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13" width="9.140625" style="3"/>
    <col min="14" max="14" width="22.140625" style="3" customWidth="1"/>
    <col min="15" max="252" width="9.140625" style="3"/>
    <col min="253" max="253" width="45.28515625" style="3" customWidth="1"/>
    <col min="254" max="254" width="20.7109375" style="3" customWidth="1"/>
    <col min="255" max="255" width="17.42578125" style="3" customWidth="1"/>
    <col min="256" max="256" width="17.28515625" style="3" customWidth="1"/>
    <col min="257" max="257" width="22.5703125" style="3" bestFit="1" customWidth="1"/>
    <col min="258" max="258" width="17.28515625" style="3" customWidth="1"/>
    <col min="259" max="259" width="18.5703125" style="3" customWidth="1"/>
    <col min="260" max="260" width="0" style="3" hidden="1" customWidth="1"/>
    <col min="261" max="261" width="19.140625" style="3" bestFit="1" customWidth="1"/>
    <col min="262" max="262" width="19.85546875" style="3" bestFit="1" customWidth="1"/>
    <col min="263" max="269" width="9.140625" style="3"/>
    <col min="270" max="270" width="22.140625" style="3" customWidth="1"/>
    <col min="271" max="508" width="9.140625" style="3"/>
    <col min="509" max="509" width="45.28515625" style="3" customWidth="1"/>
    <col min="510" max="510" width="20.7109375" style="3" customWidth="1"/>
    <col min="511" max="511" width="17.42578125" style="3" customWidth="1"/>
    <col min="512" max="512" width="17.28515625" style="3" customWidth="1"/>
    <col min="513" max="513" width="22.5703125" style="3" bestFit="1" customWidth="1"/>
    <col min="514" max="514" width="17.28515625" style="3" customWidth="1"/>
    <col min="515" max="515" width="18.5703125" style="3" customWidth="1"/>
    <col min="516" max="516" width="0" style="3" hidden="1" customWidth="1"/>
    <col min="517" max="517" width="19.140625" style="3" bestFit="1" customWidth="1"/>
    <col min="518" max="518" width="19.85546875" style="3" bestFit="1" customWidth="1"/>
    <col min="519" max="525" width="9.140625" style="3"/>
    <col min="526" max="526" width="22.140625" style="3" customWidth="1"/>
    <col min="527" max="764" width="9.140625" style="3"/>
    <col min="765" max="765" width="45.28515625" style="3" customWidth="1"/>
    <col min="766" max="766" width="20.7109375" style="3" customWidth="1"/>
    <col min="767" max="767" width="17.42578125" style="3" customWidth="1"/>
    <col min="768" max="768" width="17.28515625" style="3" customWidth="1"/>
    <col min="769" max="769" width="22.5703125" style="3" bestFit="1" customWidth="1"/>
    <col min="770" max="770" width="17.28515625" style="3" customWidth="1"/>
    <col min="771" max="771" width="18.5703125" style="3" customWidth="1"/>
    <col min="772" max="772" width="0" style="3" hidden="1" customWidth="1"/>
    <col min="773" max="773" width="19.140625" style="3" bestFit="1" customWidth="1"/>
    <col min="774" max="774" width="19.85546875" style="3" bestFit="1" customWidth="1"/>
    <col min="775" max="781" width="9.140625" style="3"/>
    <col min="782" max="782" width="22.140625" style="3" customWidth="1"/>
    <col min="783" max="1020" width="9.140625" style="3"/>
    <col min="1021" max="1021" width="45.28515625" style="3" customWidth="1"/>
    <col min="1022" max="1022" width="20.7109375" style="3" customWidth="1"/>
    <col min="1023" max="1023" width="17.42578125" style="3" customWidth="1"/>
    <col min="1024" max="1024" width="17.28515625" style="3" customWidth="1"/>
    <col min="1025" max="1025" width="22.5703125" style="3" bestFit="1" customWidth="1"/>
    <col min="1026" max="1026" width="17.28515625" style="3" customWidth="1"/>
    <col min="1027" max="1027" width="18.5703125" style="3" customWidth="1"/>
    <col min="1028" max="1028" width="0" style="3" hidden="1" customWidth="1"/>
    <col min="1029" max="1029" width="19.140625" style="3" bestFit="1" customWidth="1"/>
    <col min="1030" max="1030" width="19.85546875" style="3" bestFit="1" customWidth="1"/>
    <col min="1031" max="1037" width="9.140625" style="3"/>
    <col min="1038" max="1038" width="22.140625" style="3" customWidth="1"/>
    <col min="1039" max="1276" width="9.140625" style="3"/>
    <col min="1277" max="1277" width="45.28515625" style="3" customWidth="1"/>
    <col min="1278" max="1278" width="20.7109375" style="3" customWidth="1"/>
    <col min="1279" max="1279" width="17.42578125" style="3" customWidth="1"/>
    <col min="1280" max="1280" width="17.28515625" style="3" customWidth="1"/>
    <col min="1281" max="1281" width="22.5703125" style="3" bestFit="1" customWidth="1"/>
    <col min="1282" max="1282" width="17.28515625" style="3" customWidth="1"/>
    <col min="1283" max="1283" width="18.5703125" style="3" customWidth="1"/>
    <col min="1284" max="1284" width="0" style="3" hidden="1" customWidth="1"/>
    <col min="1285" max="1285" width="19.140625" style="3" bestFit="1" customWidth="1"/>
    <col min="1286" max="1286" width="19.85546875" style="3" bestFit="1" customWidth="1"/>
    <col min="1287" max="1293" width="9.140625" style="3"/>
    <col min="1294" max="1294" width="22.140625" style="3" customWidth="1"/>
    <col min="1295" max="1532" width="9.140625" style="3"/>
    <col min="1533" max="1533" width="45.28515625" style="3" customWidth="1"/>
    <col min="1534" max="1534" width="20.7109375" style="3" customWidth="1"/>
    <col min="1535" max="1535" width="17.42578125" style="3" customWidth="1"/>
    <col min="1536" max="1536" width="17.28515625" style="3" customWidth="1"/>
    <col min="1537" max="1537" width="22.5703125" style="3" bestFit="1" customWidth="1"/>
    <col min="1538" max="1538" width="17.28515625" style="3" customWidth="1"/>
    <col min="1539" max="1539" width="18.5703125" style="3" customWidth="1"/>
    <col min="1540" max="1540" width="0" style="3" hidden="1" customWidth="1"/>
    <col min="1541" max="1541" width="19.140625" style="3" bestFit="1" customWidth="1"/>
    <col min="1542" max="1542" width="19.85546875" style="3" bestFit="1" customWidth="1"/>
    <col min="1543" max="1549" width="9.140625" style="3"/>
    <col min="1550" max="1550" width="22.140625" style="3" customWidth="1"/>
    <col min="1551" max="1788" width="9.140625" style="3"/>
    <col min="1789" max="1789" width="45.28515625" style="3" customWidth="1"/>
    <col min="1790" max="1790" width="20.7109375" style="3" customWidth="1"/>
    <col min="1791" max="1791" width="17.42578125" style="3" customWidth="1"/>
    <col min="1792" max="1792" width="17.28515625" style="3" customWidth="1"/>
    <col min="1793" max="1793" width="22.5703125" style="3" bestFit="1" customWidth="1"/>
    <col min="1794" max="1794" width="17.28515625" style="3" customWidth="1"/>
    <col min="1795" max="1795" width="18.5703125" style="3" customWidth="1"/>
    <col min="1796" max="1796" width="0" style="3" hidden="1" customWidth="1"/>
    <col min="1797" max="1797" width="19.140625" style="3" bestFit="1" customWidth="1"/>
    <col min="1798" max="1798" width="19.85546875" style="3" bestFit="1" customWidth="1"/>
    <col min="1799" max="1805" width="9.140625" style="3"/>
    <col min="1806" max="1806" width="22.140625" style="3" customWidth="1"/>
    <col min="1807" max="2044" width="9.140625" style="3"/>
    <col min="2045" max="2045" width="45.28515625" style="3" customWidth="1"/>
    <col min="2046" max="2046" width="20.7109375" style="3" customWidth="1"/>
    <col min="2047" max="2047" width="17.42578125" style="3" customWidth="1"/>
    <col min="2048" max="2048" width="17.28515625" style="3" customWidth="1"/>
    <col min="2049" max="2049" width="22.5703125" style="3" bestFit="1" customWidth="1"/>
    <col min="2050" max="2050" width="17.28515625" style="3" customWidth="1"/>
    <col min="2051" max="2051" width="18.5703125" style="3" customWidth="1"/>
    <col min="2052" max="2052" width="0" style="3" hidden="1" customWidth="1"/>
    <col min="2053" max="2053" width="19.140625" style="3" bestFit="1" customWidth="1"/>
    <col min="2054" max="2054" width="19.85546875" style="3" bestFit="1" customWidth="1"/>
    <col min="2055" max="2061" width="9.140625" style="3"/>
    <col min="2062" max="2062" width="22.140625" style="3" customWidth="1"/>
    <col min="2063" max="2300" width="9.140625" style="3"/>
    <col min="2301" max="2301" width="45.28515625" style="3" customWidth="1"/>
    <col min="2302" max="2302" width="20.7109375" style="3" customWidth="1"/>
    <col min="2303" max="2303" width="17.42578125" style="3" customWidth="1"/>
    <col min="2304" max="2304" width="17.28515625" style="3" customWidth="1"/>
    <col min="2305" max="2305" width="22.5703125" style="3" bestFit="1" customWidth="1"/>
    <col min="2306" max="2306" width="17.28515625" style="3" customWidth="1"/>
    <col min="2307" max="2307" width="18.5703125" style="3" customWidth="1"/>
    <col min="2308" max="2308" width="0" style="3" hidden="1" customWidth="1"/>
    <col min="2309" max="2309" width="19.140625" style="3" bestFit="1" customWidth="1"/>
    <col min="2310" max="2310" width="19.85546875" style="3" bestFit="1" customWidth="1"/>
    <col min="2311" max="2317" width="9.140625" style="3"/>
    <col min="2318" max="2318" width="22.140625" style="3" customWidth="1"/>
    <col min="2319" max="2556" width="9.140625" style="3"/>
    <col min="2557" max="2557" width="45.28515625" style="3" customWidth="1"/>
    <col min="2558" max="2558" width="20.7109375" style="3" customWidth="1"/>
    <col min="2559" max="2559" width="17.42578125" style="3" customWidth="1"/>
    <col min="2560" max="2560" width="17.28515625" style="3" customWidth="1"/>
    <col min="2561" max="2561" width="22.5703125" style="3" bestFit="1" customWidth="1"/>
    <col min="2562" max="2562" width="17.28515625" style="3" customWidth="1"/>
    <col min="2563" max="2563" width="18.5703125" style="3" customWidth="1"/>
    <col min="2564" max="2564" width="0" style="3" hidden="1" customWidth="1"/>
    <col min="2565" max="2565" width="19.140625" style="3" bestFit="1" customWidth="1"/>
    <col min="2566" max="2566" width="19.85546875" style="3" bestFit="1" customWidth="1"/>
    <col min="2567" max="2573" width="9.140625" style="3"/>
    <col min="2574" max="2574" width="22.140625" style="3" customWidth="1"/>
    <col min="2575" max="2812" width="9.140625" style="3"/>
    <col min="2813" max="2813" width="45.28515625" style="3" customWidth="1"/>
    <col min="2814" max="2814" width="20.7109375" style="3" customWidth="1"/>
    <col min="2815" max="2815" width="17.42578125" style="3" customWidth="1"/>
    <col min="2816" max="2816" width="17.28515625" style="3" customWidth="1"/>
    <col min="2817" max="2817" width="22.5703125" style="3" bestFit="1" customWidth="1"/>
    <col min="2818" max="2818" width="17.28515625" style="3" customWidth="1"/>
    <col min="2819" max="2819" width="18.5703125" style="3" customWidth="1"/>
    <col min="2820" max="2820" width="0" style="3" hidden="1" customWidth="1"/>
    <col min="2821" max="2821" width="19.140625" style="3" bestFit="1" customWidth="1"/>
    <col min="2822" max="2822" width="19.85546875" style="3" bestFit="1" customWidth="1"/>
    <col min="2823" max="2829" width="9.140625" style="3"/>
    <col min="2830" max="2830" width="22.140625" style="3" customWidth="1"/>
    <col min="2831" max="3068" width="9.140625" style="3"/>
    <col min="3069" max="3069" width="45.28515625" style="3" customWidth="1"/>
    <col min="3070" max="3070" width="20.7109375" style="3" customWidth="1"/>
    <col min="3071" max="3071" width="17.42578125" style="3" customWidth="1"/>
    <col min="3072" max="3072" width="17.28515625" style="3" customWidth="1"/>
    <col min="3073" max="3073" width="22.5703125" style="3" bestFit="1" customWidth="1"/>
    <col min="3074" max="3074" width="17.28515625" style="3" customWidth="1"/>
    <col min="3075" max="3075" width="18.5703125" style="3" customWidth="1"/>
    <col min="3076" max="3076" width="0" style="3" hidden="1" customWidth="1"/>
    <col min="3077" max="3077" width="19.140625" style="3" bestFit="1" customWidth="1"/>
    <col min="3078" max="3078" width="19.85546875" style="3" bestFit="1" customWidth="1"/>
    <col min="3079" max="3085" width="9.140625" style="3"/>
    <col min="3086" max="3086" width="22.140625" style="3" customWidth="1"/>
    <col min="3087" max="3324" width="9.140625" style="3"/>
    <col min="3325" max="3325" width="45.28515625" style="3" customWidth="1"/>
    <col min="3326" max="3326" width="20.7109375" style="3" customWidth="1"/>
    <col min="3327" max="3327" width="17.42578125" style="3" customWidth="1"/>
    <col min="3328" max="3328" width="17.28515625" style="3" customWidth="1"/>
    <col min="3329" max="3329" width="22.5703125" style="3" bestFit="1" customWidth="1"/>
    <col min="3330" max="3330" width="17.28515625" style="3" customWidth="1"/>
    <col min="3331" max="3331" width="18.5703125" style="3" customWidth="1"/>
    <col min="3332" max="3332" width="0" style="3" hidden="1" customWidth="1"/>
    <col min="3333" max="3333" width="19.140625" style="3" bestFit="1" customWidth="1"/>
    <col min="3334" max="3334" width="19.85546875" style="3" bestFit="1" customWidth="1"/>
    <col min="3335" max="3341" width="9.140625" style="3"/>
    <col min="3342" max="3342" width="22.140625" style="3" customWidth="1"/>
    <col min="3343" max="3580" width="9.140625" style="3"/>
    <col min="3581" max="3581" width="45.28515625" style="3" customWidth="1"/>
    <col min="3582" max="3582" width="20.7109375" style="3" customWidth="1"/>
    <col min="3583" max="3583" width="17.42578125" style="3" customWidth="1"/>
    <col min="3584" max="3584" width="17.28515625" style="3" customWidth="1"/>
    <col min="3585" max="3585" width="22.5703125" style="3" bestFit="1" customWidth="1"/>
    <col min="3586" max="3586" width="17.28515625" style="3" customWidth="1"/>
    <col min="3587" max="3587" width="18.5703125" style="3" customWidth="1"/>
    <col min="3588" max="3588" width="0" style="3" hidden="1" customWidth="1"/>
    <col min="3589" max="3589" width="19.140625" style="3" bestFit="1" customWidth="1"/>
    <col min="3590" max="3590" width="19.85546875" style="3" bestFit="1" customWidth="1"/>
    <col min="3591" max="3597" width="9.140625" style="3"/>
    <col min="3598" max="3598" width="22.140625" style="3" customWidth="1"/>
    <col min="3599" max="3836" width="9.140625" style="3"/>
    <col min="3837" max="3837" width="45.28515625" style="3" customWidth="1"/>
    <col min="3838" max="3838" width="20.7109375" style="3" customWidth="1"/>
    <col min="3839" max="3839" width="17.42578125" style="3" customWidth="1"/>
    <col min="3840" max="3840" width="17.28515625" style="3" customWidth="1"/>
    <col min="3841" max="3841" width="22.5703125" style="3" bestFit="1" customWidth="1"/>
    <col min="3842" max="3842" width="17.28515625" style="3" customWidth="1"/>
    <col min="3843" max="3843" width="18.5703125" style="3" customWidth="1"/>
    <col min="3844" max="3844" width="0" style="3" hidden="1" customWidth="1"/>
    <col min="3845" max="3845" width="19.140625" style="3" bestFit="1" customWidth="1"/>
    <col min="3846" max="3846" width="19.85546875" style="3" bestFit="1" customWidth="1"/>
    <col min="3847" max="3853" width="9.140625" style="3"/>
    <col min="3854" max="3854" width="22.140625" style="3" customWidth="1"/>
    <col min="3855" max="4092" width="9.140625" style="3"/>
    <col min="4093" max="4093" width="45.28515625" style="3" customWidth="1"/>
    <col min="4094" max="4094" width="20.7109375" style="3" customWidth="1"/>
    <col min="4095" max="4095" width="17.42578125" style="3" customWidth="1"/>
    <col min="4096" max="4096" width="17.28515625" style="3" customWidth="1"/>
    <col min="4097" max="4097" width="22.5703125" style="3" bestFit="1" customWidth="1"/>
    <col min="4098" max="4098" width="17.28515625" style="3" customWidth="1"/>
    <col min="4099" max="4099" width="18.5703125" style="3" customWidth="1"/>
    <col min="4100" max="4100" width="0" style="3" hidden="1" customWidth="1"/>
    <col min="4101" max="4101" width="19.140625" style="3" bestFit="1" customWidth="1"/>
    <col min="4102" max="4102" width="19.85546875" style="3" bestFit="1" customWidth="1"/>
    <col min="4103" max="4109" width="9.140625" style="3"/>
    <col min="4110" max="4110" width="22.140625" style="3" customWidth="1"/>
    <col min="4111" max="4348" width="9.140625" style="3"/>
    <col min="4349" max="4349" width="45.28515625" style="3" customWidth="1"/>
    <col min="4350" max="4350" width="20.7109375" style="3" customWidth="1"/>
    <col min="4351" max="4351" width="17.42578125" style="3" customWidth="1"/>
    <col min="4352" max="4352" width="17.28515625" style="3" customWidth="1"/>
    <col min="4353" max="4353" width="22.5703125" style="3" bestFit="1" customWidth="1"/>
    <col min="4354" max="4354" width="17.28515625" style="3" customWidth="1"/>
    <col min="4355" max="4355" width="18.5703125" style="3" customWidth="1"/>
    <col min="4356" max="4356" width="0" style="3" hidden="1" customWidth="1"/>
    <col min="4357" max="4357" width="19.140625" style="3" bestFit="1" customWidth="1"/>
    <col min="4358" max="4358" width="19.85546875" style="3" bestFit="1" customWidth="1"/>
    <col min="4359" max="4365" width="9.140625" style="3"/>
    <col min="4366" max="4366" width="22.140625" style="3" customWidth="1"/>
    <col min="4367" max="4604" width="9.140625" style="3"/>
    <col min="4605" max="4605" width="45.28515625" style="3" customWidth="1"/>
    <col min="4606" max="4606" width="20.7109375" style="3" customWidth="1"/>
    <col min="4607" max="4607" width="17.42578125" style="3" customWidth="1"/>
    <col min="4608" max="4608" width="17.28515625" style="3" customWidth="1"/>
    <col min="4609" max="4609" width="22.5703125" style="3" bestFit="1" customWidth="1"/>
    <col min="4610" max="4610" width="17.28515625" style="3" customWidth="1"/>
    <col min="4611" max="4611" width="18.5703125" style="3" customWidth="1"/>
    <col min="4612" max="4612" width="0" style="3" hidden="1" customWidth="1"/>
    <col min="4613" max="4613" width="19.140625" style="3" bestFit="1" customWidth="1"/>
    <col min="4614" max="4614" width="19.85546875" style="3" bestFit="1" customWidth="1"/>
    <col min="4615" max="4621" width="9.140625" style="3"/>
    <col min="4622" max="4622" width="22.140625" style="3" customWidth="1"/>
    <col min="4623" max="4860" width="9.140625" style="3"/>
    <col min="4861" max="4861" width="45.28515625" style="3" customWidth="1"/>
    <col min="4862" max="4862" width="20.7109375" style="3" customWidth="1"/>
    <col min="4863" max="4863" width="17.42578125" style="3" customWidth="1"/>
    <col min="4864" max="4864" width="17.28515625" style="3" customWidth="1"/>
    <col min="4865" max="4865" width="22.5703125" style="3" bestFit="1" customWidth="1"/>
    <col min="4866" max="4866" width="17.28515625" style="3" customWidth="1"/>
    <col min="4867" max="4867" width="18.5703125" style="3" customWidth="1"/>
    <col min="4868" max="4868" width="0" style="3" hidden="1" customWidth="1"/>
    <col min="4869" max="4869" width="19.140625" style="3" bestFit="1" customWidth="1"/>
    <col min="4870" max="4870" width="19.85546875" style="3" bestFit="1" customWidth="1"/>
    <col min="4871" max="4877" width="9.140625" style="3"/>
    <col min="4878" max="4878" width="22.140625" style="3" customWidth="1"/>
    <col min="4879" max="5116" width="9.140625" style="3"/>
    <col min="5117" max="5117" width="45.28515625" style="3" customWidth="1"/>
    <col min="5118" max="5118" width="20.7109375" style="3" customWidth="1"/>
    <col min="5119" max="5119" width="17.42578125" style="3" customWidth="1"/>
    <col min="5120" max="5120" width="17.28515625" style="3" customWidth="1"/>
    <col min="5121" max="5121" width="22.5703125" style="3" bestFit="1" customWidth="1"/>
    <col min="5122" max="5122" width="17.28515625" style="3" customWidth="1"/>
    <col min="5123" max="5123" width="18.5703125" style="3" customWidth="1"/>
    <col min="5124" max="5124" width="0" style="3" hidden="1" customWidth="1"/>
    <col min="5125" max="5125" width="19.140625" style="3" bestFit="1" customWidth="1"/>
    <col min="5126" max="5126" width="19.85546875" style="3" bestFit="1" customWidth="1"/>
    <col min="5127" max="5133" width="9.140625" style="3"/>
    <col min="5134" max="5134" width="22.140625" style="3" customWidth="1"/>
    <col min="5135" max="5372" width="9.140625" style="3"/>
    <col min="5373" max="5373" width="45.28515625" style="3" customWidth="1"/>
    <col min="5374" max="5374" width="20.7109375" style="3" customWidth="1"/>
    <col min="5375" max="5375" width="17.42578125" style="3" customWidth="1"/>
    <col min="5376" max="5376" width="17.28515625" style="3" customWidth="1"/>
    <col min="5377" max="5377" width="22.5703125" style="3" bestFit="1" customWidth="1"/>
    <col min="5378" max="5378" width="17.28515625" style="3" customWidth="1"/>
    <col min="5379" max="5379" width="18.5703125" style="3" customWidth="1"/>
    <col min="5380" max="5380" width="0" style="3" hidden="1" customWidth="1"/>
    <col min="5381" max="5381" width="19.140625" style="3" bestFit="1" customWidth="1"/>
    <col min="5382" max="5382" width="19.85546875" style="3" bestFit="1" customWidth="1"/>
    <col min="5383" max="5389" width="9.140625" style="3"/>
    <col min="5390" max="5390" width="22.140625" style="3" customWidth="1"/>
    <col min="5391" max="5628" width="9.140625" style="3"/>
    <col min="5629" max="5629" width="45.28515625" style="3" customWidth="1"/>
    <col min="5630" max="5630" width="20.7109375" style="3" customWidth="1"/>
    <col min="5631" max="5631" width="17.42578125" style="3" customWidth="1"/>
    <col min="5632" max="5632" width="17.28515625" style="3" customWidth="1"/>
    <col min="5633" max="5633" width="22.5703125" style="3" bestFit="1" customWidth="1"/>
    <col min="5634" max="5634" width="17.28515625" style="3" customWidth="1"/>
    <col min="5635" max="5635" width="18.5703125" style="3" customWidth="1"/>
    <col min="5636" max="5636" width="0" style="3" hidden="1" customWidth="1"/>
    <col min="5637" max="5637" width="19.140625" style="3" bestFit="1" customWidth="1"/>
    <col min="5638" max="5638" width="19.85546875" style="3" bestFit="1" customWidth="1"/>
    <col min="5639" max="5645" width="9.140625" style="3"/>
    <col min="5646" max="5646" width="22.140625" style="3" customWidth="1"/>
    <col min="5647" max="5884" width="9.140625" style="3"/>
    <col min="5885" max="5885" width="45.28515625" style="3" customWidth="1"/>
    <col min="5886" max="5886" width="20.7109375" style="3" customWidth="1"/>
    <col min="5887" max="5887" width="17.42578125" style="3" customWidth="1"/>
    <col min="5888" max="5888" width="17.28515625" style="3" customWidth="1"/>
    <col min="5889" max="5889" width="22.5703125" style="3" bestFit="1" customWidth="1"/>
    <col min="5890" max="5890" width="17.28515625" style="3" customWidth="1"/>
    <col min="5891" max="5891" width="18.5703125" style="3" customWidth="1"/>
    <col min="5892" max="5892" width="0" style="3" hidden="1" customWidth="1"/>
    <col min="5893" max="5893" width="19.140625" style="3" bestFit="1" customWidth="1"/>
    <col min="5894" max="5894" width="19.85546875" style="3" bestFit="1" customWidth="1"/>
    <col min="5895" max="5901" width="9.140625" style="3"/>
    <col min="5902" max="5902" width="22.140625" style="3" customWidth="1"/>
    <col min="5903" max="6140" width="9.140625" style="3"/>
    <col min="6141" max="6141" width="45.28515625" style="3" customWidth="1"/>
    <col min="6142" max="6142" width="20.7109375" style="3" customWidth="1"/>
    <col min="6143" max="6143" width="17.42578125" style="3" customWidth="1"/>
    <col min="6144" max="6144" width="17.28515625" style="3" customWidth="1"/>
    <col min="6145" max="6145" width="22.5703125" style="3" bestFit="1" customWidth="1"/>
    <col min="6146" max="6146" width="17.28515625" style="3" customWidth="1"/>
    <col min="6147" max="6147" width="18.5703125" style="3" customWidth="1"/>
    <col min="6148" max="6148" width="0" style="3" hidden="1" customWidth="1"/>
    <col min="6149" max="6149" width="19.140625" style="3" bestFit="1" customWidth="1"/>
    <col min="6150" max="6150" width="19.85546875" style="3" bestFit="1" customWidth="1"/>
    <col min="6151" max="6157" width="9.140625" style="3"/>
    <col min="6158" max="6158" width="22.140625" style="3" customWidth="1"/>
    <col min="6159" max="6396" width="9.140625" style="3"/>
    <col min="6397" max="6397" width="45.28515625" style="3" customWidth="1"/>
    <col min="6398" max="6398" width="20.7109375" style="3" customWidth="1"/>
    <col min="6399" max="6399" width="17.42578125" style="3" customWidth="1"/>
    <col min="6400" max="6400" width="17.28515625" style="3" customWidth="1"/>
    <col min="6401" max="6401" width="22.5703125" style="3" bestFit="1" customWidth="1"/>
    <col min="6402" max="6402" width="17.28515625" style="3" customWidth="1"/>
    <col min="6403" max="6403" width="18.5703125" style="3" customWidth="1"/>
    <col min="6404" max="6404" width="0" style="3" hidden="1" customWidth="1"/>
    <col min="6405" max="6405" width="19.140625" style="3" bestFit="1" customWidth="1"/>
    <col min="6406" max="6406" width="19.85546875" style="3" bestFit="1" customWidth="1"/>
    <col min="6407" max="6413" width="9.140625" style="3"/>
    <col min="6414" max="6414" width="22.140625" style="3" customWidth="1"/>
    <col min="6415" max="6652" width="9.140625" style="3"/>
    <col min="6653" max="6653" width="45.28515625" style="3" customWidth="1"/>
    <col min="6654" max="6654" width="20.7109375" style="3" customWidth="1"/>
    <col min="6655" max="6655" width="17.42578125" style="3" customWidth="1"/>
    <col min="6656" max="6656" width="17.28515625" style="3" customWidth="1"/>
    <col min="6657" max="6657" width="22.5703125" style="3" bestFit="1" customWidth="1"/>
    <col min="6658" max="6658" width="17.28515625" style="3" customWidth="1"/>
    <col min="6659" max="6659" width="18.5703125" style="3" customWidth="1"/>
    <col min="6660" max="6660" width="0" style="3" hidden="1" customWidth="1"/>
    <col min="6661" max="6661" width="19.140625" style="3" bestFit="1" customWidth="1"/>
    <col min="6662" max="6662" width="19.85546875" style="3" bestFit="1" customWidth="1"/>
    <col min="6663" max="6669" width="9.140625" style="3"/>
    <col min="6670" max="6670" width="22.140625" style="3" customWidth="1"/>
    <col min="6671" max="6908" width="9.140625" style="3"/>
    <col min="6909" max="6909" width="45.28515625" style="3" customWidth="1"/>
    <col min="6910" max="6910" width="20.7109375" style="3" customWidth="1"/>
    <col min="6911" max="6911" width="17.42578125" style="3" customWidth="1"/>
    <col min="6912" max="6912" width="17.28515625" style="3" customWidth="1"/>
    <col min="6913" max="6913" width="22.5703125" style="3" bestFit="1" customWidth="1"/>
    <col min="6914" max="6914" width="17.28515625" style="3" customWidth="1"/>
    <col min="6915" max="6915" width="18.5703125" style="3" customWidth="1"/>
    <col min="6916" max="6916" width="0" style="3" hidden="1" customWidth="1"/>
    <col min="6917" max="6917" width="19.140625" style="3" bestFit="1" customWidth="1"/>
    <col min="6918" max="6918" width="19.85546875" style="3" bestFit="1" customWidth="1"/>
    <col min="6919" max="6925" width="9.140625" style="3"/>
    <col min="6926" max="6926" width="22.140625" style="3" customWidth="1"/>
    <col min="6927" max="7164" width="9.140625" style="3"/>
    <col min="7165" max="7165" width="45.28515625" style="3" customWidth="1"/>
    <col min="7166" max="7166" width="20.7109375" style="3" customWidth="1"/>
    <col min="7167" max="7167" width="17.42578125" style="3" customWidth="1"/>
    <col min="7168" max="7168" width="17.28515625" style="3" customWidth="1"/>
    <col min="7169" max="7169" width="22.5703125" style="3" bestFit="1" customWidth="1"/>
    <col min="7170" max="7170" width="17.28515625" style="3" customWidth="1"/>
    <col min="7171" max="7171" width="18.5703125" style="3" customWidth="1"/>
    <col min="7172" max="7172" width="0" style="3" hidden="1" customWidth="1"/>
    <col min="7173" max="7173" width="19.140625" style="3" bestFit="1" customWidth="1"/>
    <col min="7174" max="7174" width="19.85546875" style="3" bestFit="1" customWidth="1"/>
    <col min="7175" max="7181" width="9.140625" style="3"/>
    <col min="7182" max="7182" width="22.140625" style="3" customWidth="1"/>
    <col min="7183" max="7420" width="9.140625" style="3"/>
    <col min="7421" max="7421" width="45.28515625" style="3" customWidth="1"/>
    <col min="7422" max="7422" width="20.7109375" style="3" customWidth="1"/>
    <col min="7423" max="7423" width="17.42578125" style="3" customWidth="1"/>
    <col min="7424" max="7424" width="17.28515625" style="3" customWidth="1"/>
    <col min="7425" max="7425" width="22.5703125" style="3" bestFit="1" customWidth="1"/>
    <col min="7426" max="7426" width="17.28515625" style="3" customWidth="1"/>
    <col min="7427" max="7427" width="18.5703125" style="3" customWidth="1"/>
    <col min="7428" max="7428" width="0" style="3" hidden="1" customWidth="1"/>
    <col min="7429" max="7429" width="19.140625" style="3" bestFit="1" customWidth="1"/>
    <col min="7430" max="7430" width="19.85546875" style="3" bestFit="1" customWidth="1"/>
    <col min="7431" max="7437" width="9.140625" style="3"/>
    <col min="7438" max="7438" width="22.140625" style="3" customWidth="1"/>
    <col min="7439" max="7676" width="9.140625" style="3"/>
    <col min="7677" max="7677" width="45.28515625" style="3" customWidth="1"/>
    <col min="7678" max="7678" width="20.7109375" style="3" customWidth="1"/>
    <col min="7679" max="7679" width="17.42578125" style="3" customWidth="1"/>
    <col min="7680" max="7680" width="17.28515625" style="3" customWidth="1"/>
    <col min="7681" max="7681" width="22.5703125" style="3" bestFit="1" customWidth="1"/>
    <col min="7682" max="7682" width="17.28515625" style="3" customWidth="1"/>
    <col min="7683" max="7683" width="18.5703125" style="3" customWidth="1"/>
    <col min="7684" max="7684" width="0" style="3" hidden="1" customWidth="1"/>
    <col min="7685" max="7685" width="19.140625" style="3" bestFit="1" customWidth="1"/>
    <col min="7686" max="7686" width="19.85546875" style="3" bestFit="1" customWidth="1"/>
    <col min="7687" max="7693" width="9.140625" style="3"/>
    <col min="7694" max="7694" width="22.140625" style="3" customWidth="1"/>
    <col min="7695" max="7932" width="9.140625" style="3"/>
    <col min="7933" max="7933" width="45.28515625" style="3" customWidth="1"/>
    <col min="7934" max="7934" width="20.7109375" style="3" customWidth="1"/>
    <col min="7935" max="7935" width="17.42578125" style="3" customWidth="1"/>
    <col min="7936" max="7936" width="17.28515625" style="3" customWidth="1"/>
    <col min="7937" max="7937" width="22.5703125" style="3" bestFit="1" customWidth="1"/>
    <col min="7938" max="7938" width="17.28515625" style="3" customWidth="1"/>
    <col min="7939" max="7939" width="18.5703125" style="3" customWidth="1"/>
    <col min="7940" max="7940" width="0" style="3" hidden="1" customWidth="1"/>
    <col min="7941" max="7941" width="19.140625" style="3" bestFit="1" customWidth="1"/>
    <col min="7942" max="7942" width="19.85546875" style="3" bestFit="1" customWidth="1"/>
    <col min="7943" max="7949" width="9.140625" style="3"/>
    <col min="7950" max="7950" width="22.140625" style="3" customWidth="1"/>
    <col min="7951" max="8188" width="9.140625" style="3"/>
    <col min="8189" max="8189" width="45.28515625" style="3" customWidth="1"/>
    <col min="8190" max="8190" width="20.7109375" style="3" customWidth="1"/>
    <col min="8191" max="8191" width="17.42578125" style="3" customWidth="1"/>
    <col min="8192" max="8192" width="17.28515625" style="3" customWidth="1"/>
    <col min="8193" max="8193" width="22.5703125" style="3" bestFit="1" customWidth="1"/>
    <col min="8194" max="8194" width="17.28515625" style="3" customWidth="1"/>
    <col min="8195" max="8195" width="18.5703125" style="3" customWidth="1"/>
    <col min="8196" max="8196" width="0" style="3" hidden="1" customWidth="1"/>
    <col min="8197" max="8197" width="19.140625" style="3" bestFit="1" customWidth="1"/>
    <col min="8198" max="8198" width="19.85546875" style="3" bestFit="1" customWidth="1"/>
    <col min="8199" max="8205" width="9.140625" style="3"/>
    <col min="8206" max="8206" width="22.140625" style="3" customWidth="1"/>
    <col min="8207" max="8444" width="9.140625" style="3"/>
    <col min="8445" max="8445" width="45.28515625" style="3" customWidth="1"/>
    <col min="8446" max="8446" width="20.7109375" style="3" customWidth="1"/>
    <col min="8447" max="8447" width="17.42578125" style="3" customWidth="1"/>
    <col min="8448" max="8448" width="17.28515625" style="3" customWidth="1"/>
    <col min="8449" max="8449" width="22.5703125" style="3" bestFit="1" customWidth="1"/>
    <col min="8450" max="8450" width="17.28515625" style="3" customWidth="1"/>
    <col min="8451" max="8451" width="18.5703125" style="3" customWidth="1"/>
    <col min="8452" max="8452" width="0" style="3" hidden="1" customWidth="1"/>
    <col min="8453" max="8453" width="19.140625" style="3" bestFit="1" customWidth="1"/>
    <col min="8454" max="8454" width="19.85546875" style="3" bestFit="1" customWidth="1"/>
    <col min="8455" max="8461" width="9.140625" style="3"/>
    <col min="8462" max="8462" width="22.140625" style="3" customWidth="1"/>
    <col min="8463" max="8700" width="9.140625" style="3"/>
    <col min="8701" max="8701" width="45.28515625" style="3" customWidth="1"/>
    <col min="8702" max="8702" width="20.7109375" style="3" customWidth="1"/>
    <col min="8703" max="8703" width="17.42578125" style="3" customWidth="1"/>
    <col min="8704" max="8704" width="17.28515625" style="3" customWidth="1"/>
    <col min="8705" max="8705" width="22.5703125" style="3" bestFit="1" customWidth="1"/>
    <col min="8706" max="8706" width="17.28515625" style="3" customWidth="1"/>
    <col min="8707" max="8707" width="18.5703125" style="3" customWidth="1"/>
    <col min="8708" max="8708" width="0" style="3" hidden="1" customWidth="1"/>
    <col min="8709" max="8709" width="19.140625" style="3" bestFit="1" customWidth="1"/>
    <col min="8710" max="8710" width="19.85546875" style="3" bestFit="1" customWidth="1"/>
    <col min="8711" max="8717" width="9.140625" style="3"/>
    <col min="8718" max="8718" width="22.140625" style="3" customWidth="1"/>
    <col min="8719" max="8956" width="9.140625" style="3"/>
    <col min="8957" max="8957" width="45.28515625" style="3" customWidth="1"/>
    <col min="8958" max="8958" width="20.7109375" style="3" customWidth="1"/>
    <col min="8959" max="8959" width="17.42578125" style="3" customWidth="1"/>
    <col min="8960" max="8960" width="17.28515625" style="3" customWidth="1"/>
    <col min="8961" max="8961" width="22.5703125" style="3" bestFit="1" customWidth="1"/>
    <col min="8962" max="8962" width="17.28515625" style="3" customWidth="1"/>
    <col min="8963" max="8963" width="18.5703125" style="3" customWidth="1"/>
    <col min="8964" max="8964" width="0" style="3" hidden="1" customWidth="1"/>
    <col min="8965" max="8965" width="19.140625" style="3" bestFit="1" customWidth="1"/>
    <col min="8966" max="8966" width="19.85546875" style="3" bestFit="1" customWidth="1"/>
    <col min="8967" max="8973" width="9.140625" style="3"/>
    <col min="8974" max="8974" width="22.140625" style="3" customWidth="1"/>
    <col min="8975" max="9212" width="9.140625" style="3"/>
    <col min="9213" max="9213" width="45.28515625" style="3" customWidth="1"/>
    <col min="9214" max="9214" width="20.7109375" style="3" customWidth="1"/>
    <col min="9215" max="9215" width="17.42578125" style="3" customWidth="1"/>
    <col min="9216" max="9216" width="17.28515625" style="3" customWidth="1"/>
    <col min="9217" max="9217" width="22.5703125" style="3" bestFit="1" customWidth="1"/>
    <col min="9218" max="9218" width="17.28515625" style="3" customWidth="1"/>
    <col min="9219" max="9219" width="18.5703125" style="3" customWidth="1"/>
    <col min="9220" max="9220" width="0" style="3" hidden="1" customWidth="1"/>
    <col min="9221" max="9221" width="19.140625" style="3" bestFit="1" customWidth="1"/>
    <col min="9222" max="9222" width="19.85546875" style="3" bestFit="1" customWidth="1"/>
    <col min="9223" max="9229" width="9.140625" style="3"/>
    <col min="9230" max="9230" width="22.140625" style="3" customWidth="1"/>
    <col min="9231" max="9468" width="9.140625" style="3"/>
    <col min="9469" max="9469" width="45.28515625" style="3" customWidth="1"/>
    <col min="9470" max="9470" width="20.7109375" style="3" customWidth="1"/>
    <col min="9471" max="9471" width="17.42578125" style="3" customWidth="1"/>
    <col min="9472" max="9472" width="17.28515625" style="3" customWidth="1"/>
    <col min="9473" max="9473" width="22.5703125" style="3" bestFit="1" customWidth="1"/>
    <col min="9474" max="9474" width="17.28515625" style="3" customWidth="1"/>
    <col min="9475" max="9475" width="18.5703125" style="3" customWidth="1"/>
    <col min="9476" max="9476" width="0" style="3" hidden="1" customWidth="1"/>
    <col min="9477" max="9477" width="19.140625" style="3" bestFit="1" customWidth="1"/>
    <col min="9478" max="9478" width="19.85546875" style="3" bestFit="1" customWidth="1"/>
    <col min="9479" max="9485" width="9.140625" style="3"/>
    <col min="9486" max="9486" width="22.140625" style="3" customWidth="1"/>
    <col min="9487" max="9724" width="9.140625" style="3"/>
    <col min="9725" max="9725" width="45.28515625" style="3" customWidth="1"/>
    <col min="9726" max="9726" width="20.7109375" style="3" customWidth="1"/>
    <col min="9727" max="9727" width="17.42578125" style="3" customWidth="1"/>
    <col min="9728" max="9728" width="17.28515625" style="3" customWidth="1"/>
    <col min="9729" max="9729" width="22.5703125" style="3" bestFit="1" customWidth="1"/>
    <col min="9730" max="9730" width="17.28515625" style="3" customWidth="1"/>
    <col min="9731" max="9731" width="18.5703125" style="3" customWidth="1"/>
    <col min="9732" max="9732" width="0" style="3" hidden="1" customWidth="1"/>
    <col min="9733" max="9733" width="19.140625" style="3" bestFit="1" customWidth="1"/>
    <col min="9734" max="9734" width="19.85546875" style="3" bestFit="1" customWidth="1"/>
    <col min="9735" max="9741" width="9.140625" style="3"/>
    <col min="9742" max="9742" width="22.140625" style="3" customWidth="1"/>
    <col min="9743" max="9980" width="9.140625" style="3"/>
    <col min="9981" max="9981" width="45.28515625" style="3" customWidth="1"/>
    <col min="9982" max="9982" width="20.7109375" style="3" customWidth="1"/>
    <col min="9983" max="9983" width="17.42578125" style="3" customWidth="1"/>
    <col min="9984" max="9984" width="17.28515625" style="3" customWidth="1"/>
    <col min="9985" max="9985" width="22.5703125" style="3" bestFit="1" customWidth="1"/>
    <col min="9986" max="9986" width="17.28515625" style="3" customWidth="1"/>
    <col min="9987" max="9987" width="18.5703125" style="3" customWidth="1"/>
    <col min="9988" max="9988" width="0" style="3" hidden="1" customWidth="1"/>
    <col min="9989" max="9989" width="19.140625" style="3" bestFit="1" customWidth="1"/>
    <col min="9990" max="9990" width="19.85546875" style="3" bestFit="1" customWidth="1"/>
    <col min="9991" max="9997" width="9.140625" style="3"/>
    <col min="9998" max="9998" width="22.140625" style="3" customWidth="1"/>
    <col min="9999" max="10236" width="9.140625" style="3"/>
    <col min="10237" max="10237" width="45.28515625" style="3" customWidth="1"/>
    <col min="10238" max="10238" width="20.7109375" style="3" customWidth="1"/>
    <col min="10239" max="10239" width="17.42578125" style="3" customWidth="1"/>
    <col min="10240" max="10240" width="17.28515625" style="3" customWidth="1"/>
    <col min="10241" max="10241" width="22.5703125" style="3" bestFit="1" customWidth="1"/>
    <col min="10242" max="10242" width="17.28515625" style="3" customWidth="1"/>
    <col min="10243" max="10243" width="18.5703125" style="3" customWidth="1"/>
    <col min="10244" max="10244" width="0" style="3" hidden="1" customWidth="1"/>
    <col min="10245" max="10245" width="19.140625" style="3" bestFit="1" customWidth="1"/>
    <col min="10246" max="10246" width="19.85546875" style="3" bestFit="1" customWidth="1"/>
    <col min="10247" max="10253" width="9.140625" style="3"/>
    <col min="10254" max="10254" width="22.140625" style="3" customWidth="1"/>
    <col min="10255" max="10492" width="9.140625" style="3"/>
    <col min="10493" max="10493" width="45.28515625" style="3" customWidth="1"/>
    <col min="10494" max="10494" width="20.7109375" style="3" customWidth="1"/>
    <col min="10495" max="10495" width="17.42578125" style="3" customWidth="1"/>
    <col min="10496" max="10496" width="17.28515625" style="3" customWidth="1"/>
    <col min="10497" max="10497" width="22.5703125" style="3" bestFit="1" customWidth="1"/>
    <col min="10498" max="10498" width="17.28515625" style="3" customWidth="1"/>
    <col min="10499" max="10499" width="18.5703125" style="3" customWidth="1"/>
    <col min="10500" max="10500" width="0" style="3" hidden="1" customWidth="1"/>
    <col min="10501" max="10501" width="19.140625" style="3" bestFit="1" customWidth="1"/>
    <col min="10502" max="10502" width="19.85546875" style="3" bestFit="1" customWidth="1"/>
    <col min="10503" max="10509" width="9.140625" style="3"/>
    <col min="10510" max="10510" width="22.140625" style="3" customWidth="1"/>
    <col min="10511" max="10748" width="9.140625" style="3"/>
    <col min="10749" max="10749" width="45.28515625" style="3" customWidth="1"/>
    <col min="10750" max="10750" width="20.7109375" style="3" customWidth="1"/>
    <col min="10751" max="10751" width="17.42578125" style="3" customWidth="1"/>
    <col min="10752" max="10752" width="17.28515625" style="3" customWidth="1"/>
    <col min="10753" max="10753" width="22.5703125" style="3" bestFit="1" customWidth="1"/>
    <col min="10754" max="10754" width="17.28515625" style="3" customWidth="1"/>
    <col min="10755" max="10755" width="18.5703125" style="3" customWidth="1"/>
    <col min="10756" max="10756" width="0" style="3" hidden="1" customWidth="1"/>
    <col min="10757" max="10757" width="19.140625" style="3" bestFit="1" customWidth="1"/>
    <col min="10758" max="10758" width="19.85546875" style="3" bestFit="1" customWidth="1"/>
    <col min="10759" max="10765" width="9.140625" style="3"/>
    <col min="10766" max="10766" width="22.140625" style="3" customWidth="1"/>
    <col min="10767" max="11004" width="9.140625" style="3"/>
    <col min="11005" max="11005" width="45.28515625" style="3" customWidth="1"/>
    <col min="11006" max="11006" width="20.7109375" style="3" customWidth="1"/>
    <col min="11007" max="11007" width="17.42578125" style="3" customWidth="1"/>
    <col min="11008" max="11008" width="17.28515625" style="3" customWidth="1"/>
    <col min="11009" max="11009" width="22.5703125" style="3" bestFit="1" customWidth="1"/>
    <col min="11010" max="11010" width="17.28515625" style="3" customWidth="1"/>
    <col min="11011" max="11011" width="18.5703125" style="3" customWidth="1"/>
    <col min="11012" max="11012" width="0" style="3" hidden="1" customWidth="1"/>
    <col min="11013" max="11013" width="19.140625" style="3" bestFit="1" customWidth="1"/>
    <col min="11014" max="11014" width="19.85546875" style="3" bestFit="1" customWidth="1"/>
    <col min="11015" max="11021" width="9.140625" style="3"/>
    <col min="11022" max="11022" width="22.140625" style="3" customWidth="1"/>
    <col min="11023" max="11260" width="9.140625" style="3"/>
    <col min="11261" max="11261" width="45.28515625" style="3" customWidth="1"/>
    <col min="11262" max="11262" width="20.7109375" style="3" customWidth="1"/>
    <col min="11263" max="11263" width="17.42578125" style="3" customWidth="1"/>
    <col min="11264" max="11264" width="17.28515625" style="3" customWidth="1"/>
    <col min="11265" max="11265" width="22.5703125" style="3" bestFit="1" customWidth="1"/>
    <col min="11266" max="11266" width="17.28515625" style="3" customWidth="1"/>
    <col min="11267" max="11267" width="18.5703125" style="3" customWidth="1"/>
    <col min="11268" max="11268" width="0" style="3" hidden="1" customWidth="1"/>
    <col min="11269" max="11269" width="19.140625" style="3" bestFit="1" customWidth="1"/>
    <col min="11270" max="11270" width="19.85546875" style="3" bestFit="1" customWidth="1"/>
    <col min="11271" max="11277" width="9.140625" style="3"/>
    <col min="11278" max="11278" width="22.140625" style="3" customWidth="1"/>
    <col min="11279" max="11516" width="9.140625" style="3"/>
    <col min="11517" max="11517" width="45.28515625" style="3" customWidth="1"/>
    <col min="11518" max="11518" width="20.7109375" style="3" customWidth="1"/>
    <col min="11519" max="11519" width="17.42578125" style="3" customWidth="1"/>
    <col min="11520" max="11520" width="17.28515625" style="3" customWidth="1"/>
    <col min="11521" max="11521" width="22.5703125" style="3" bestFit="1" customWidth="1"/>
    <col min="11522" max="11522" width="17.28515625" style="3" customWidth="1"/>
    <col min="11523" max="11523" width="18.5703125" style="3" customWidth="1"/>
    <col min="11524" max="11524" width="0" style="3" hidden="1" customWidth="1"/>
    <col min="11525" max="11525" width="19.140625" style="3" bestFit="1" customWidth="1"/>
    <col min="11526" max="11526" width="19.85546875" style="3" bestFit="1" customWidth="1"/>
    <col min="11527" max="11533" width="9.140625" style="3"/>
    <col min="11534" max="11534" width="22.140625" style="3" customWidth="1"/>
    <col min="11535" max="11772" width="9.140625" style="3"/>
    <col min="11773" max="11773" width="45.28515625" style="3" customWidth="1"/>
    <col min="11774" max="11774" width="20.7109375" style="3" customWidth="1"/>
    <col min="11775" max="11775" width="17.42578125" style="3" customWidth="1"/>
    <col min="11776" max="11776" width="17.28515625" style="3" customWidth="1"/>
    <col min="11777" max="11777" width="22.5703125" style="3" bestFit="1" customWidth="1"/>
    <col min="11778" max="11778" width="17.28515625" style="3" customWidth="1"/>
    <col min="11779" max="11779" width="18.5703125" style="3" customWidth="1"/>
    <col min="11780" max="11780" width="0" style="3" hidden="1" customWidth="1"/>
    <col min="11781" max="11781" width="19.140625" style="3" bestFit="1" customWidth="1"/>
    <col min="11782" max="11782" width="19.85546875" style="3" bestFit="1" customWidth="1"/>
    <col min="11783" max="11789" width="9.140625" style="3"/>
    <col min="11790" max="11790" width="22.140625" style="3" customWidth="1"/>
    <col min="11791" max="12028" width="9.140625" style="3"/>
    <col min="12029" max="12029" width="45.28515625" style="3" customWidth="1"/>
    <col min="12030" max="12030" width="20.7109375" style="3" customWidth="1"/>
    <col min="12031" max="12031" width="17.42578125" style="3" customWidth="1"/>
    <col min="12032" max="12032" width="17.28515625" style="3" customWidth="1"/>
    <col min="12033" max="12033" width="22.5703125" style="3" bestFit="1" customWidth="1"/>
    <col min="12034" max="12034" width="17.28515625" style="3" customWidth="1"/>
    <col min="12035" max="12035" width="18.5703125" style="3" customWidth="1"/>
    <col min="12036" max="12036" width="0" style="3" hidden="1" customWidth="1"/>
    <col min="12037" max="12037" width="19.140625" style="3" bestFit="1" customWidth="1"/>
    <col min="12038" max="12038" width="19.85546875" style="3" bestFit="1" customWidth="1"/>
    <col min="12039" max="12045" width="9.140625" style="3"/>
    <col min="12046" max="12046" width="22.140625" style="3" customWidth="1"/>
    <col min="12047" max="12284" width="9.140625" style="3"/>
    <col min="12285" max="12285" width="45.28515625" style="3" customWidth="1"/>
    <col min="12286" max="12286" width="20.7109375" style="3" customWidth="1"/>
    <col min="12287" max="12287" width="17.42578125" style="3" customWidth="1"/>
    <col min="12288" max="12288" width="17.28515625" style="3" customWidth="1"/>
    <col min="12289" max="12289" width="22.5703125" style="3" bestFit="1" customWidth="1"/>
    <col min="12290" max="12290" width="17.28515625" style="3" customWidth="1"/>
    <col min="12291" max="12291" width="18.5703125" style="3" customWidth="1"/>
    <col min="12292" max="12292" width="0" style="3" hidden="1" customWidth="1"/>
    <col min="12293" max="12293" width="19.140625" style="3" bestFit="1" customWidth="1"/>
    <col min="12294" max="12294" width="19.85546875" style="3" bestFit="1" customWidth="1"/>
    <col min="12295" max="12301" width="9.140625" style="3"/>
    <col min="12302" max="12302" width="22.140625" style="3" customWidth="1"/>
    <col min="12303" max="12540" width="9.140625" style="3"/>
    <col min="12541" max="12541" width="45.28515625" style="3" customWidth="1"/>
    <col min="12542" max="12542" width="20.7109375" style="3" customWidth="1"/>
    <col min="12543" max="12543" width="17.42578125" style="3" customWidth="1"/>
    <col min="12544" max="12544" width="17.28515625" style="3" customWidth="1"/>
    <col min="12545" max="12545" width="22.5703125" style="3" bestFit="1" customWidth="1"/>
    <col min="12546" max="12546" width="17.28515625" style="3" customWidth="1"/>
    <col min="12547" max="12547" width="18.5703125" style="3" customWidth="1"/>
    <col min="12548" max="12548" width="0" style="3" hidden="1" customWidth="1"/>
    <col min="12549" max="12549" width="19.140625" style="3" bestFit="1" customWidth="1"/>
    <col min="12550" max="12550" width="19.85546875" style="3" bestFit="1" customWidth="1"/>
    <col min="12551" max="12557" width="9.140625" style="3"/>
    <col min="12558" max="12558" width="22.140625" style="3" customWidth="1"/>
    <col min="12559" max="12796" width="9.140625" style="3"/>
    <col min="12797" max="12797" width="45.28515625" style="3" customWidth="1"/>
    <col min="12798" max="12798" width="20.7109375" style="3" customWidth="1"/>
    <col min="12799" max="12799" width="17.42578125" style="3" customWidth="1"/>
    <col min="12800" max="12800" width="17.28515625" style="3" customWidth="1"/>
    <col min="12801" max="12801" width="22.5703125" style="3" bestFit="1" customWidth="1"/>
    <col min="12802" max="12802" width="17.28515625" style="3" customWidth="1"/>
    <col min="12803" max="12803" width="18.5703125" style="3" customWidth="1"/>
    <col min="12804" max="12804" width="0" style="3" hidden="1" customWidth="1"/>
    <col min="12805" max="12805" width="19.140625" style="3" bestFit="1" customWidth="1"/>
    <col min="12806" max="12806" width="19.85546875" style="3" bestFit="1" customWidth="1"/>
    <col min="12807" max="12813" width="9.140625" style="3"/>
    <col min="12814" max="12814" width="22.140625" style="3" customWidth="1"/>
    <col min="12815" max="13052" width="9.140625" style="3"/>
    <col min="13053" max="13053" width="45.28515625" style="3" customWidth="1"/>
    <col min="13054" max="13054" width="20.7109375" style="3" customWidth="1"/>
    <col min="13055" max="13055" width="17.42578125" style="3" customWidth="1"/>
    <col min="13056" max="13056" width="17.28515625" style="3" customWidth="1"/>
    <col min="13057" max="13057" width="22.5703125" style="3" bestFit="1" customWidth="1"/>
    <col min="13058" max="13058" width="17.28515625" style="3" customWidth="1"/>
    <col min="13059" max="13059" width="18.5703125" style="3" customWidth="1"/>
    <col min="13060" max="13060" width="0" style="3" hidden="1" customWidth="1"/>
    <col min="13061" max="13061" width="19.140625" style="3" bestFit="1" customWidth="1"/>
    <col min="13062" max="13062" width="19.85546875" style="3" bestFit="1" customWidth="1"/>
    <col min="13063" max="13069" width="9.140625" style="3"/>
    <col min="13070" max="13070" width="22.140625" style="3" customWidth="1"/>
    <col min="13071" max="13308" width="9.140625" style="3"/>
    <col min="13309" max="13309" width="45.28515625" style="3" customWidth="1"/>
    <col min="13310" max="13310" width="20.7109375" style="3" customWidth="1"/>
    <col min="13311" max="13311" width="17.42578125" style="3" customWidth="1"/>
    <col min="13312" max="13312" width="17.28515625" style="3" customWidth="1"/>
    <col min="13313" max="13313" width="22.5703125" style="3" bestFit="1" customWidth="1"/>
    <col min="13314" max="13314" width="17.28515625" style="3" customWidth="1"/>
    <col min="13315" max="13315" width="18.5703125" style="3" customWidth="1"/>
    <col min="13316" max="13316" width="0" style="3" hidden="1" customWidth="1"/>
    <col min="13317" max="13317" width="19.140625" style="3" bestFit="1" customWidth="1"/>
    <col min="13318" max="13318" width="19.85546875" style="3" bestFit="1" customWidth="1"/>
    <col min="13319" max="13325" width="9.140625" style="3"/>
    <col min="13326" max="13326" width="22.140625" style="3" customWidth="1"/>
    <col min="13327" max="13564" width="9.140625" style="3"/>
    <col min="13565" max="13565" width="45.28515625" style="3" customWidth="1"/>
    <col min="13566" max="13566" width="20.7109375" style="3" customWidth="1"/>
    <col min="13567" max="13567" width="17.42578125" style="3" customWidth="1"/>
    <col min="13568" max="13568" width="17.28515625" style="3" customWidth="1"/>
    <col min="13569" max="13569" width="22.5703125" style="3" bestFit="1" customWidth="1"/>
    <col min="13570" max="13570" width="17.28515625" style="3" customWidth="1"/>
    <col min="13571" max="13571" width="18.5703125" style="3" customWidth="1"/>
    <col min="13572" max="13572" width="0" style="3" hidden="1" customWidth="1"/>
    <col min="13573" max="13573" width="19.140625" style="3" bestFit="1" customWidth="1"/>
    <col min="13574" max="13574" width="19.85546875" style="3" bestFit="1" customWidth="1"/>
    <col min="13575" max="13581" width="9.140625" style="3"/>
    <col min="13582" max="13582" width="22.140625" style="3" customWidth="1"/>
    <col min="13583" max="13820" width="9.140625" style="3"/>
    <col min="13821" max="13821" width="45.28515625" style="3" customWidth="1"/>
    <col min="13822" max="13822" width="20.7109375" style="3" customWidth="1"/>
    <col min="13823" max="13823" width="17.42578125" style="3" customWidth="1"/>
    <col min="13824" max="13824" width="17.28515625" style="3" customWidth="1"/>
    <col min="13825" max="13825" width="22.5703125" style="3" bestFit="1" customWidth="1"/>
    <col min="13826" max="13826" width="17.28515625" style="3" customWidth="1"/>
    <col min="13827" max="13827" width="18.5703125" style="3" customWidth="1"/>
    <col min="13828" max="13828" width="0" style="3" hidden="1" customWidth="1"/>
    <col min="13829" max="13829" width="19.140625" style="3" bestFit="1" customWidth="1"/>
    <col min="13830" max="13830" width="19.85546875" style="3" bestFit="1" customWidth="1"/>
    <col min="13831" max="13837" width="9.140625" style="3"/>
    <col min="13838" max="13838" width="22.140625" style="3" customWidth="1"/>
    <col min="13839" max="14076" width="9.140625" style="3"/>
    <col min="14077" max="14077" width="45.28515625" style="3" customWidth="1"/>
    <col min="14078" max="14078" width="20.7109375" style="3" customWidth="1"/>
    <col min="14079" max="14079" width="17.42578125" style="3" customWidth="1"/>
    <col min="14080" max="14080" width="17.28515625" style="3" customWidth="1"/>
    <col min="14081" max="14081" width="22.5703125" style="3" bestFit="1" customWidth="1"/>
    <col min="14082" max="14082" width="17.28515625" style="3" customWidth="1"/>
    <col min="14083" max="14083" width="18.5703125" style="3" customWidth="1"/>
    <col min="14084" max="14084" width="0" style="3" hidden="1" customWidth="1"/>
    <col min="14085" max="14085" width="19.140625" style="3" bestFit="1" customWidth="1"/>
    <col min="14086" max="14086" width="19.85546875" style="3" bestFit="1" customWidth="1"/>
    <col min="14087" max="14093" width="9.140625" style="3"/>
    <col min="14094" max="14094" width="22.140625" style="3" customWidth="1"/>
    <col min="14095" max="14332" width="9.140625" style="3"/>
    <col min="14333" max="14333" width="45.28515625" style="3" customWidth="1"/>
    <col min="14334" max="14334" width="20.7109375" style="3" customWidth="1"/>
    <col min="14335" max="14335" width="17.42578125" style="3" customWidth="1"/>
    <col min="14336" max="14336" width="17.28515625" style="3" customWidth="1"/>
    <col min="14337" max="14337" width="22.5703125" style="3" bestFit="1" customWidth="1"/>
    <col min="14338" max="14338" width="17.28515625" style="3" customWidth="1"/>
    <col min="14339" max="14339" width="18.5703125" style="3" customWidth="1"/>
    <col min="14340" max="14340" width="0" style="3" hidden="1" customWidth="1"/>
    <col min="14341" max="14341" width="19.140625" style="3" bestFit="1" customWidth="1"/>
    <col min="14342" max="14342" width="19.85546875" style="3" bestFit="1" customWidth="1"/>
    <col min="14343" max="14349" width="9.140625" style="3"/>
    <col min="14350" max="14350" width="22.140625" style="3" customWidth="1"/>
    <col min="14351" max="14588" width="9.140625" style="3"/>
    <col min="14589" max="14589" width="45.28515625" style="3" customWidth="1"/>
    <col min="14590" max="14590" width="20.7109375" style="3" customWidth="1"/>
    <col min="14591" max="14591" width="17.42578125" style="3" customWidth="1"/>
    <col min="14592" max="14592" width="17.28515625" style="3" customWidth="1"/>
    <col min="14593" max="14593" width="22.5703125" style="3" bestFit="1" customWidth="1"/>
    <col min="14594" max="14594" width="17.28515625" style="3" customWidth="1"/>
    <col min="14595" max="14595" width="18.5703125" style="3" customWidth="1"/>
    <col min="14596" max="14596" width="0" style="3" hidden="1" customWidth="1"/>
    <col min="14597" max="14597" width="19.140625" style="3" bestFit="1" customWidth="1"/>
    <col min="14598" max="14598" width="19.85546875" style="3" bestFit="1" customWidth="1"/>
    <col min="14599" max="14605" width="9.140625" style="3"/>
    <col min="14606" max="14606" width="22.140625" style="3" customWidth="1"/>
    <col min="14607" max="14844" width="9.140625" style="3"/>
    <col min="14845" max="14845" width="45.28515625" style="3" customWidth="1"/>
    <col min="14846" max="14846" width="20.7109375" style="3" customWidth="1"/>
    <col min="14847" max="14847" width="17.42578125" style="3" customWidth="1"/>
    <col min="14848" max="14848" width="17.28515625" style="3" customWidth="1"/>
    <col min="14849" max="14849" width="22.5703125" style="3" bestFit="1" customWidth="1"/>
    <col min="14850" max="14850" width="17.28515625" style="3" customWidth="1"/>
    <col min="14851" max="14851" width="18.5703125" style="3" customWidth="1"/>
    <col min="14852" max="14852" width="0" style="3" hidden="1" customWidth="1"/>
    <col min="14853" max="14853" width="19.140625" style="3" bestFit="1" customWidth="1"/>
    <col min="14854" max="14854" width="19.85546875" style="3" bestFit="1" customWidth="1"/>
    <col min="14855" max="14861" width="9.140625" style="3"/>
    <col min="14862" max="14862" width="22.140625" style="3" customWidth="1"/>
    <col min="14863" max="15100" width="9.140625" style="3"/>
    <col min="15101" max="15101" width="45.28515625" style="3" customWidth="1"/>
    <col min="15102" max="15102" width="20.7109375" style="3" customWidth="1"/>
    <col min="15103" max="15103" width="17.42578125" style="3" customWidth="1"/>
    <col min="15104" max="15104" width="17.28515625" style="3" customWidth="1"/>
    <col min="15105" max="15105" width="22.5703125" style="3" bestFit="1" customWidth="1"/>
    <col min="15106" max="15106" width="17.28515625" style="3" customWidth="1"/>
    <col min="15107" max="15107" width="18.5703125" style="3" customWidth="1"/>
    <col min="15108" max="15108" width="0" style="3" hidden="1" customWidth="1"/>
    <col min="15109" max="15109" width="19.140625" style="3" bestFit="1" customWidth="1"/>
    <col min="15110" max="15110" width="19.85546875" style="3" bestFit="1" customWidth="1"/>
    <col min="15111" max="15117" width="9.140625" style="3"/>
    <col min="15118" max="15118" width="22.140625" style="3" customWidth="1"/>
    <col min="15119" max="15356" width="9.140625" style="3"/>
    <col min="15357" max="15357" width="45.28515625" style="3" customWidth="1"/>
    <col min="15358" max="15358" width="20.7109375" style="3" customWidth="1"/>
    <col min="15359" max="15359" width="17.42578125" style="3" customWidth="1"/>
    <col min="15360" max="15360" width="17.28515625" style="3" customWidth="1"/>
    <col min="15361" max="15361" width="22.5703125" style="3" bestFit="1" customWidth="1"/>
    <col min="15362" max="15362" width="17.28515625" style="3" customWidth="1"/>
    <col min="15363" max="15363" width="18.5703125" style="3" customWidth="1"/>
    <col min="15364" max="15364" width="0" style="3" hidden="1" customWidth="1"/>
    <col min="15365" max="15365" width="19.140625" style="3" bestFit="1" customWidth="1"/>
    <col min="15366" max="15366" width="19.85546875" style="3" bestFit="1" customWidth="1"/>
    <col min="15367" max="15373" width="9.140625" style="3"/>
    <col min="15374" max="15374" width="22.140625" style="3" customWidth="1"/>
    <col min="15375" max="15612" width="9.140625" style="3"/>
    <col min="15613" max="15613" width="45.28515625" style="3" customWidth="1"/>
    <col min="15614" max="15614" width="20.7109375" style="3" customWidth="1"/>
    <col min="15615" max="15615" width="17.42578125" style="3" customWidth="1"/>
    <col min="15616" max="15616" width="17.28515625" style="3" customWidth="1"/>
    <col min="15617" max="15617" width="22.5703125" style="3" bestFit="1" customWidth="1"/>
    <col min="15618" max="15618" width="17.28515625" style="3" customWidth="1"/>
    <col min="15619" max="15619" width="18.5703125" style="3" customWidth="1"/>
    <col min="15620" max="15620" width="0" style="3" hidden="1" customWidth="1"/>
    <col min="15621" max="15621" width="19.140625" style="3" bestFit="1" customWidth="1"/>
    <col min="15622" max="15622" width="19.85546875" style="3" bestFit="1" customWidth="1"/>
    <col min="15623" max="15629" width="9.140625" style="3"/>
    <col min="15630" max="15630" width="22.140625" style="3" customWidth="1"/>
    <col min="15631" max="15868" width="9.140625" style="3"/>
    <col min="15869" max="15869" width="45.28515625" style="3" customWidth="1"/>
    <col min="15870" max="15870" width="20.7109375" style="3" customWidth="1"/>
    <col min="15871" max="15871" width="17.42578125" style="3" customWidth="1"/>
    <col min="15872" max="15872" width="17.28515625" style="3" customWidth="1"/>
    <col min="15873" max="15873" width="22.5703125" style="3" bestFit="1" customWidth="1"/>
    <col min="15874" max="15874" width="17.28515625" style="3" customWidth="1"/>
    <col min="15875" max="15875" width="18.5703125" style="3" customWidth="1"/>
    <col min="15876" max="15876" width="0" style="3" hidden="1" customWidth="1"/>
    <col min="15877" max="15877" width="19.140625" style="3" bestFit="1" customWidth="1"/>
    <col min="15878" max="15878" width="19.85546875" style="3" bestFit="1" customWidth="1"/>
    <col min="15879" max="15885" width="9.140625" style="3"/>
    <col min="15886" max="15886" width="22.140625" style="3" customWidth="1"/>
    <col min="15887" max="16124" width="9.140625" style="3"/>
    <col min="16125" max="16125" width="45.28515625" style="3" customWidth="1"/>
    <col min="16126" max="16126" width="20.7109375" style="3" customWidth="1"/>
    <col min="16127" max="16127" width="17.42578125" style="3" customWidth="1"/>
    <col min="16128" max="16128" width="17.28515625" style="3" customWidth="1"/>
    <col min="16129" max="16129" width="22.5703125" style="3" bestFit="1" customWidth="1"/>
    <col min="16130" max="16130" width="17.28515625" style="3" customWidth="1"/>
    <col min="16131" max="16131" width="18.5703125" style="3" customWidth="1"/>
    <col min="16132" max="16132" width="0" style="3" hidden="1" customWidth="1"/>
    <col min="16133" max="16133" width="19.140625" style="3" bestFit="1" customWidth="1"/>
    <col min="16134" max="16134" width="19.85546875" style="3" bestFit="1" customWidth="1"/>
    <col min="16135" max="16141" width="9.140625" style="3"/>
    <col min="16142" max="16142" width="22.140625" style="3" customWidth="1"/>
    <col min="16143" max="16384" width="9.140625" style="3"/>
  </cols>
  <sheetData>
    <row r="1" spans="1:8" ht="18" x14ac:dyDescent="0.25">
      <c r="A1" s="1"/>
      <c r="B1" s="2"/>
      <c r="C1" s="2"/>
      <c r="D1" s="2"/>
      <c r="E1" s="2"/>
      <c r="F1" s="2"/>
      <c r="G1" s="1"/>
    </row>
    <row r="2" spans="1:8" ht="18" x14ac:dyDescent="0.25">
      <c r="A2" s="62" t="s">
        <v>0</v>
      </c>
      <c r="B2" s="62"/>
      <c r="C2" s="62"/>
      <c r="D2" s="62"/>
      <c r="E2" s="62"/>
      <c r="F2" s="62"/>
      <c r="G2" s="62"/>
    </row>
    <row r="3" spans="1:8" ht="18" x14ac:dyDescent="0.25">
      <c r="A3" s="62" t="s">
        <v>1</v>
      </c>
      <c r="B3" s="62"/>
      <c r="C3" s="62"/>
      <c r="D3" s="62"/>
      <c r="E3" s="62"/>
      <c r="F3" s="62"/>
      <c r="G3" s="62"/>
    </row>
    <row r="4" spans="1:8" ht="18" x14ac:dyDescent="0.25">
      <c r="A4" s="62" t="s">
        <v>69</v>
      </c>
      <c r="B4" s="62"/>
      <c r="C4" s="62"/>
      <c r="D4" s="62"/>
      <c r="E4" s="62"/>
      <c r="F4" s="62"/>
      <c r="G4" s="62"/>
      <c r="H4" s="5"/>
    </row>
    <row r="5" spans="1:8" ht="26.25" thickBot="1" x14ac:dyDescent="0.4">
      <c r="A5" s="6"/>
      <c r="B5" s="6"/>
      <c r="C5" s="6"/>
      <c r="D5" s="6"/>
      <c r="E5" s="6"/>
      <c r="F5" s="7"/>
      <c r="G5" s="8"/>
      <c r="H5" s="9"/>
    </row>
    <row r="6" spans="1:8" ht="30" customHeight="1" thickBot="1" x14ac:dyDescent="0.35">
      <c r="A6" s="10" t="s">
        <v>2</v>
      </c>
      <c r="B6" s="11"/>
      <c r="C6" s="12"/>
      <c r="D6" s="11"/>
      <c r="E6" s="11"/>
      <c r="F6" s="11"/>
      <c r="G6" s="13"/>
    </row>
    <row r="7" spans="1:8" s="17" customFormat="1" ht="54.75" thickBot="1" x14ac:dyDescent="0.3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4" t="s">
        <v>8</v>
      </c>
      <c r="G7" s="15" t="s">
        <v>9</v>
      </c>
      <c r="H7" s="16"/>
    </row>
    <row r="8" spans="1:8" ht="12.75" customHeight="1" x14ac:dyDescent="0.25">
      <c r="A8" s="18" t="s">
        <v>10</v>
      </c>
      <c r="B8" s="19">
        <v>3432772389.4000001</v>
      </c>
      <c r="C8" s="19">
        <v>13965008.869999999</v>
      </c>
      <c r="D8" s="20">
        <v>384489550.38999999</v>
      </c>
      <c r="E8" s="20">
        <v>88472990.299999997</v>
      </c>
      <c r="F8" s="20"/>
      <c r="G8" s="20">
        <f>SUM(B8:F8)</f>
        <v>3919699938.96</v>
      </c>
      <c r="H8" s="9">
        <f>+B8+C8</f>
        <v>3446737398.27</v>
      </c>
    </row>
    <row r="9" spans="1:8" ht="12.75" customHeight="1" x14ac:dyDescent="0.25">
      <c r="A9" s="21" t="s">
        <v>11</v>
      </c>
      <c r="B9" s="19">
        <v>2860390834.2399998</v>
      </c>
      <c r="C9" s="19">
        <v>12589093.529999999</v>
      </c>
      <c r="D9" s="22">
        <v>313512137.98000002</v>
      </c>
      <c r="E9" s="22">
        <v>70706439.219999999</v>
      </c>
      <c r="F9" s="22">
        <v>943310877.48000002</v>
      </c>
      <c r="G9" s="20">
        <f t="shared" ref="G9:G19" si="0">SUM(B9:F9)</f>
        <v>4200509382.4499998</v>
      </c>
      <c r="H9" s="9">
        <f t="shared" ref="H9:H22" si="1">+B9+C9</f>
        <v>2872979927.77</v>
      </c>
    </row>
    <row r="10" spans="1:8" ht="12.75" customHeight="1" x14ac:dyDescent="0.25">
      <c r="A10" s="21" t="s">
        <v>12</v>
      </c>
      <c r="B10" s="19">
        <v>3974567576.23</v>
      </c>
      <c r="C10" s="19">
        <v>14323799.970000001</v>
      </c>
      <c r="D10" s="22">
        <v>446039273.14999998</v>
      </c>
      <c r="E10" s="22">
        <v>103597986.73999999</v>
      </c>
      <c r="F10" s="22"/>
      <c r="G10" s="20">
        <f t="shared" si="0"/>
        <v>4538528636.0899992</v>
      </c>
      <c r="H10" s="9">
        <f t="shared" si="1"/>
        <v>3988891376.1999998</v>
      </c>
    </row>
    <row r="11" spans="1:8" ht="12.75" customHeight="1" x14ac:dyDescent="0.25">
      <c r="A11" s="21" t="s">
        <v>13</v>
      </c>
      <c r="B11" s="19">
        <v>5682839398.7700005</v>
      </c>
      <c r="C11" s="19">
        <v>26229840.879999999</v>
      </c>
      <c r="D11" s="22">
        <v>642960713.07000005</v>
      </c>
      <c r="E11" s="22">
        <v>146599978.30000001</v>
      </c>
      <c r="F11" s="22"/>
      <c r="G11" s="20">
        <f t="shared" si="0"/>
        <v>6498629931.0200005</v>
      </c>
      <c r="H11" s="9">
        <f t="shared" si="1"/>
        <v>5709069239.6500006</v>
      </c>
    </row>
    <row r="12" spans="1:8" ht="12.75" customHeight="1" x14ac:dyDescent="0.25">
      <c r="A12" s="23" t="s">
        <v>14</v>
      </c>
      <c r="B12" s="19">
        <v>149357883.41999999</v>
      </c>
      <c r="C12" s="19">
        <v>218579.3</v>
      </c>
      <c r="D12" s="22">
        <v>16131815.32</v>
      </c>
      <c r="E12" s="22">
        <v>3627806.23</v>
      </c>
      <c r="F12" s="22"/>
      <c r="G12" s="20">
        <f t="shared" si="0"/>
        <v>169336084.26999998</v>
      </c>
      <c r="H12" s="9">
        <f t="shared" si="1"/>
        <v>149576462.72</v>
      </c>
    </row>
    <row r="13" spans="1:8" ht="12.75" customHeight="1" x14ac:dyDescent="0.25">
      <c r="A13" s="23" t="s">
        <v>15</v>
      </c>
      <c r="B13" s="19">
        <v>175863196.59999999</v>
      </c>
      <c r="C13" s="19">
        <v>241077.26</v>
      </c>
      <c r="D13" s="22">
        <v>20295457.960000001</v>
      </c>
      <c r="E13" s="22">
        <v>4462280.97</v>
      </c>
      <c r="F13" s="22"/>
      <c r="G13" s="20">
        <f t="shared" si="0"/>
        <v>200862012.78999999</v>
      </c>
      <c r="H13" s="9">
        <f t="shared" si="1"/>
        <v>176104273.85999998</v>
      </c>
    </row>
    <row r="14" spans="1:8" ht="12.75" customHeight="1" x14ac:dyDescent="0.25">
      <c r="A14" s="23" t="s">
        <v>16</v>
      </c>
      <c r="B14" s="19">
        <v>87933860.370000005</v>
      </c>
      <c r="C14" s="19">
        <v>2664748.89</v>
      </c>
      <c r="D14" s="22">
        <v>10156741.960000001</v>
      </c>
      <c r="E14" s="22">
        <v>2122266.2000000002</v>
      </c>
      <c r="F14" s="22"/>
      <c r="G14" s="20">
        <f>SUM(B14:F14)</f>
        <v>102877617.42</v>
      </c>
      <c r="H14" s="9">
        <f t="shared" si="1"/>
        <v>90598609.260000005</v>
      </c>
    </row>
    <row r="15" spans="1:8" ht="12.75" customHeight="1" x14ac:dyDescent="0.25">
      <c r="A15" s="21" t="s">
        <v>17</v>
      </c>
      <c r="B15" s="19">
        <v>21289202.079999998</v>
      </c>
      <c r="C15" s="19">
        <v>30213618.120000001</v>
      </c>
      <c r="D15" s="22">
        <v>2332817.5699999998</v>
      </c>
      <c r="E15" s="22">
        <v>335442.87</v>
      </c>
      <c r="F15" s="22"/>
      <c r="G15" s="20">
        <f t="shared" si="0"/>
        <v>54171080.640000001</v>
      </c>
      <c r="H15" s="9">
        <f t="shared" si="1"/>
        <v>51502820.200000003</v>
      </c>
    </row>
    <row r="16" spans="1:8" ht="12.75" customHeight="1" x14ac:dyDescent="0.25">
      <c r="A16" s="21" t="s">
        <v>18</v>
      </c>
      <c r="B16" s="19">
        <v>71320609.349999994</v>
      </c>
      <c r="C16" s="19">
        <v>62309880.170000002</v>
      </c>
      <c r="D16" s="22">
        <v>8350157.5700000003</v>
      </c>
      <c r="E16" s="22">
        <v>1747405.18</v>
      </c>
      <c r="F16" s="22"/>
      <c r="G16" s="20">
        <f t="shared" si="0"/>
        <v>143728052.27000001</v>
      </c>
      <c r="H16" s="9">
        <f t="shared" si="1"/>
        <v>133630489.52</v>
      </c>
    </row>
    <row r="17" spans="1:8" ht="12.75" customHeight="1" x14ac:dyDescent="0.25">
      <c r="A17" s="21" t="s">
        <v>19</v>
      </c>
      <c r="B17" s="19">
        <v>792436132.26999998</v>
      </c>
      <c r="C17" s="19">
        <v>2007886.68</v>
      </c>
      <c r="D17" s="22">
        <v>1397.7</v>
      </c>
      <c r="E17" s="22">
        <v>25042960.010000002</v>
      </c>
      <c r="F17" s="22"/>
      <c r="G17" s="20">
        <f t="shared" si="0"/>
        <v>819488376.65999997</v>
      </c>
      <c r="H17" s="9">
        <f t="shared" si="1"/>
        <v>794444018.94999993</v>
      </c>
    </row>
    <row r="18" spans="1:8" ht="12.75" customHeight="1" x14ac:dyDescent="0.25">
      <c r="A18" s="21" t="s">
        <v>20</v>
      </c>
      <c r="B18" s="19">
        <v>0</v>
      </c>
      <c r="C18" s="19"/>
      <c r="D18" s="22">
        <v>73465789.120000005</v>
      </c>
      <c r="E18" s="22">
        <v>0</v>
      </c>
      <c r="F18" s="22"/>
      <c r="G18" s="20">
        <f t="shared" si="0"/>
        <v>73465789.120000005</v>
      </c>
      <c r="H18" s="9">
        <f t="shared" si="1"/>
        <v>0</v>
      </c>
    </row>
    <row r="19" spans="1:8" ht="12.75" customHeight="1" x14ac:dyDescent="0.25">
      <c r="A19" s="21" t="s">
        <v>21</v>
      </c>
      <c r="B19" s="19">
        <v>2198701043.5599999</v>
      </c>
      <c r="C19" s="19">
        <v>958569366.49000001</v>
      </c>
      <c r="D19" s="22">
        <v>270133280.63</v>
      </c>
      <c r="E19" s="22">
        <v>137157537.09999999</v>
      </c>
      <c r="F19" s="22"/>
      <c r="G19" s="20">
        <f t="shared" si="0"/>
        <v>3564561227.7800002</v>
      </c>
      <c r="H19" s="9">
        <f t="shared" si="1"/>
        <v>3157270410.0500002</v>
      </c>
    </row>
    <row r="20" spans="1:8" ht="12.75" customHeight="1" x14ac:dyDescent="0.2">
      <c r="A20" s="24" t="s">
        <v>22</v>
      </c>
      <c r="B20" s="22">
        <v>0</v>
      </c>
      <c r="C20" s="22">
        <v>0</v>
      </c>
      <c r="D20" s="22">
        <v>0</v>
      </c>
      <c r="E20" s="22">
        <v>165081558.90000001</v>
      </c>
      <c r="F20" s="22"/>
      <c r="G20" s="20">
        <f>SUM(B20:F20)</f>
        <v>165081558.90000001</v>
      </c>
      <c r="H20" s="9">
        <f t="shared" si="1"/>
        <v>0</v>
      </c>
    </row>
    <row r="21" spans="1:8" s="28" customFormat="1" ht="12.75" customHeight="1" x14ac:dyDescent="0.2">
      <c r="A21" s="25" t="s">
        <v>23</v>
      </c>
      <c r="B21" s="22">
        <v>0</v>
      </c>
      <c r="C21" s="22">
        <v>0</v>
      </c>
      <c r="D21" s="22">
        <v>0</v>
      </c>
      <c r="E21" s="22">
        <v>118473599.90000001</v>
      </c>
      <c r="F21" s="22"/>
      <c r="G21" s="20">
        <f>SUM(B21:F21)</f>
        <v>118473599.90000001</v>
      </c>
      <c r="H21" s="26">
        <f t="shared" si="1"/>
        <v>0</v>
      </c>
    </row>
    <row r="22" spans="1:8" s="28" customFormat="1" ht="12.75" customHeight="1" x14ac:dyDescent="0.2">
      <c r="A22" s="25" t="s">
        <v>24</v>
      </c>
      <c r="B22" s="22">
        <v>0</v>
      </c>
      <c r="C22" s="22">
        <v>0</v>
      </c>
      <c r="D22" s="22">
        <v>0</v>
      </c>
      <c r="E22" s="22">
        <v>59241410.789999999</v>
      </c>
      <c r="F22" s="22"/>
      <c r="G22" s="20">
        <f>SUM(B22:F22)</f>
        <v>59241410.789999999</v>
      </c>
      <c r="H22" s="26">
        <f t="shared" si="1"/>
        <v>0</v>
      </c>
    </row>
    <row r="23" spans="1:8" ht="15" customHeight="1" thickBot="1" x14ac:dyDescent="0.3">
      <c r="A23" s="29" t="s">
        <v>25</v>
      </c>
      <c r="B23" s="30">
        <f t="shared" ref="B23:G23" si="2">SUM(B8:B22)</f>
        <v>19447472126.290001</v>
      </c>
      <c r="C23" s="31">
        <f t="shared" si="2"/>
        <v>1123332900.1600001</v>
      </c>
      <c r="D23" s="31">
        <f t="shared" si="2"/>
        <v>2187869132.4200001</v>
      </c>
      <c r="E23" s="31">
        <f t="shared" si="2"/>
        <v>926669662.70999992</v>
      </c>
      <c r="F23" s="31">
        <f t="shared" si="2"/>
        <v>943310877.48000002</v>
      </c>
      <c r="G23" s="31">
        <f t="shared" si="2"/>
        <v>24628654699.060001</v>
      </c>
      <c r="H23" s="9">
        <f>SUM(H8:H22)</f>
        <v>20570805026.450001</v>
      </c>
    </row>
    <row r="24" spans="1:8" ht="54" customHeight="1" thickBot="1" x14ac:dyDescent="0.35">
      <c r="A24" s="10" t="s">
        <v>26</v>
      </c>
      <c r="B24" s="14" t="s">
        <v>27</v>
      </c>
      <c r="C24" s="32"/>
      <c r="D24" s="32"/>
      <c r="E24" s="15" t="s">
        <v>7</v>
      </c>
      <c r="F24" s="14" t="s">
        <v>8</v>
      </c>
      <c r="G24" s="15" t="s">
        <v>9</v>
      </c>
    </row>
    <row r="25" spans="1:8" ht="12.75" customHeight="1" x14ac:dyDescent="0.25">
      <c r="A25" s="33" t="s">
        <v>28</v>
      </c>
      <c r="B25" s="22">
        <v>2308775017.96</v>
      </c>
      <c r="C25" s="34"/>
      <c r="D25" s="34"/>
      <c r="E25" s="34"/>
      <c r="F25" s="34"/>
      <c r="G25" s="35">
        <f>+B25+C25+D25+E25+F25</f>
        <v>2308775017.96</v>
      </c>
    </row>
    <row r="26" spans="1:8" ht="12.75" customHeight="1" x14ac:dyDescent="0.25">
      <c r="A26" s="24" t="s">
        <v>29</v>
      </c>
      <c r="B26" s="36"/>
      <c r="C26" s="34"/>
      <c r="D26" s="34"/>
      <c r="E26" s="37">
        <v>100466772.54000001</v>
      </c>
      <c r="F26" s="34"/>
      <c r="G26" s="35">
        <f>+B26+C26+D26+E26+F26</f>
        <v>100466772.54000001</v>
      </c>
    </row>
    <row r="27" spans="1:8" ht="12.75" customHeight="1" x14ac:dyDescent="0.25">
      <c r="A27" s="24" t="s">
        <v>30</v>
      </c>
      <c r="B27" s="36"/>
      <c r="C27" s="34"/>
      <c r="D27" s="34"/>
      <c r="E27" s="37"/>
      <c r="F27" s="37">
        <v>3691496.41</v>
      </c>
      <c r="G27" s="35">
        <f>+B27+C27+D27+E27+F27</f>
        <v>3691496.41</v>
      </c>
    </row>
    <row r="28" spans="1:8" ht="15" customHeight="1" thickBot="1" x14ac:dyDescent="0.3">
      <c r="A28" s="38" t="s">
        <v>25</v>
      </c>
      <c r="B28" s="39">
        <f>SUM(B25:B27)</f>
        <v>2308775017.96</v>
      </c>
      <c r="C28" s="39">
        <f>SUM(C25:C27)</f>
        <v>0</v>
      </c>
      <c r="D28" s="39">
        <f>SUM(D25:D27)</f>
        <v>0</v>
      </c>
      <c r="E28" s="39">
        <f>SUM(E25:E27)</f>
        <v>100466772.54000001</v>
      </c>
      <c r="F28" s="39">
        <f>SUM(F25:F27)</f>
        <v>3691496.41</v>
      </c>
      <c r="G28" s="40">
        <f>+G25+G26+G27</f>
        <v>2412933286.9099998</v>
      </c>
      <c r="H28" s="9"/>
    </row>
    <row r="29" spans="1:8" ht="60" customHeight="1" thickBot="1" x14ac:dyDescent="0.3">
      <c r="A29" s="41" t="s">
        <v>31</v>
      </c>
      <c r="B29" s="14" t="s">
        <v>32</v>
      </c>
      <c r="C29" s="14" t="s">
        <v>33</v>
      </c>
      <c r="D29" s="42" t="s">
        <v>34</v>
      </c>
      <c r="E29" s="42" t="s">
        <v>35</v>
      </c>
      <c r="F29" s="42" t="s">
        <v>36</v>
      </c>
      <c r="G29" s="15" t="s">
        <v>9</v>
      </c>
    </row>
    <row r="30" spans="1:8" ht="12.75" customHeight="1" thickBot="1" x14ac:dyDescent="0.25">
      <c r="A30" s="24" t="s">
        <v>37</v>
      </c>
      <c r="B30" s="43">
        <v>81652152.420000002</v>
      </c>
      <c r="C30" s="44">
        <v>1383889.3</v>
      </c>
      <c r="D30" s="45"/>
      <c r="E30" s="46"/>
      <c r="F30" s="45"/>
      <c r="G30" s="47">
        <f>SUM(B30:F30)</f>
        <v>83036041.719999999</v>
      </c>
      <c r="H30" s="48"/>
    </row>
    <row r="31" spans="1:8" ht="12.75" customHeight="1" x14ac:dyDescent="0.2">
      <c r="A31" s="33" t="s">
        <v>38</v>
      </c>
      <c r="B31" s="49">
        <v>2926800</v>
      </c>
      <c r="C31" s="44"/>
      <c r="D31" s="45"/>
      <c r="E31" s="45"/>
      <c r="F31" s="45"/>
      <c r="G31" s="47">
        <f t="shared" ref="G31:G60" si="3">SUM(B31:F31)</f>
        <v>2926800</v>
      </c>
    </row>
    <row r="32" spans="1:8" s="28" customFormat="1" ht="12.75" customHeight="1" x14ac:dyDescent="0.2">
      <c r="A32" s="50" t="s">
        <v>39</v>
      </c>
      <c r="B32" s="37">
        <v>268343688.52000001</v>
      </c>
      <c r="C32" s="51">
        <v>4406894.3</v>
      </c>
      <c r="D32" s="32"/>
      <c r="E32" s="32"/>
      <c r="F32" s="32"/>
      <c r="G32" s="47">
        <f t="shared" si="3"/>
        <v>272750582.81999999</v>
      </c>
      <c r="H32" s="48"/>
    </row>
    <row r="33" spans="1:14" s="28" customFormat="1" ht="12.75" customHeight="1" x14ac:dyDescent="0.2">
      <c r="A33" s="50" t="s">
        <v>40</v>
      </c>
      <c r="B33" s="52">
        <v>481651083.54000002</v>
      </c>
      <c r="C33" s="51">
        <v>8307401.54</v>
      </c>
      <c r="D33" s="32"/>
      <c r="E33" s="32"/>
      <c r="F33" s="32"/>
      <c r="G33" s="47">
        <f t="shared" si="3"/>
        <v>489958485.08000004</v>
      </c>
      <c r="H33" s="48"/>
      <c r="N33" s="27"/>
    </row>
    <row r="34" spans="1:14" s="28" customFormat="1" ht="12.75" customHeight="1" x14ac:dyDescent="0.2">
      <c r="A34" s="50" t="s">
        <v>41</v>
      </c>
      <c r="B34" s="53">
        <v>226320510.99000001</v>
      </c>
      <c r="C34" s="51">
        <v>3675368.16</v>
      </c>
      <c r="D34" s="32"/>
      <c r="E34" s="32"/>
      <c r="F34" s="32"/>
      <c r="G34" s="47">
        <f t="shared" si="3"/>
        <v>229995879.15000001</v>
      </c>
      <c r="H34" s="48"/>
      <c r="N34" s="27"/>
    </row>
    <row r="35" spans="1:14" s="28" customFormat="1" ht="12.75" customHeight="1" x14ac:dyDescent="0.2">
      <c r="A35" s="50" t="s">
        <v>42</v>
      </c>
      <c r="B35" s="49">
        <v>469409269.79000002</v>
      </c>
      <c r="C35" s="51">
        <v>7967968.3300000001</v>
      </c>
      <c r="D35" s="32"/>
      <c r="E35" s="32"/>
      <c r="F35" s="32"/>
      <c r="G35" s="47">
        <f t="shared" si="3"/>
        <v>477377238.12</v>
      </c>
      <c r="H35" s="48"/>
      <c r="N35" s="27"/>
    </row>
    <row r="36" spans="1:14" s="28" customFormat="1" ht="12.75" customHeight="1" x14ac:dyDescent="0.2">
      <c r="A36" s="50" t="s">
        <v>43</v>
      </c>
      <c r="B36" s="49">
        <v>2095022531.3800001</v>
      </c>
      <c r="C36" s="51">
        <v>35263710.030000001</v>
      </c>
      <c r="D36" s="32"/>
      <c r="E36" s="32"/>
      <c r="F36" s="32"/>
      <c r="G36" s="47">
        <f t="shared" si="3"/>
        <v>2130286241.4100001</v>
      </c>
      <c r="H36" s="48"/>
      <c r="N36" s="27"/>
    </row>
    <row r="37" spans="1:14" s="28" customFormat="1" ht="12.75" customHeight="1" x14ac:dyDescent="0.2">
      <c r="A37" s="50" t="s">
        <v>44</v>
      </c>
      <c r="B37" s="49">
        <v>290137660.10000002</v>
      </c>
      <c r="C37" s="51">
        <v>4566402.18</v>
      </c>
      <c r="D37" s="32"/>
      <c r="E37" s="32"/>
      <c r="F37" s="32"/>
      <c r="G37" s="47">
        <f t="shared" si="3"/>
        <v>294704062.28000003</v>
      </c>
      <c r="H37" s="48"/>
      <c r="N37" s="27"/>
    </row>
    <row r="38" spans="1:14" s="28" customFormat="1" ht="12.75" customHeight="1" x14ac:dyDescent="0.2">
      <c r="A38" s="50" t="s">
        <v>45</v>
      </c>
      <c r="B38" s="49">
        <v>1144391086.5999999</v>
      </c>
      <c r="C38" s="51">
        <v>18554022.760000002</v>
      </c>
      <c r="D38" s="32"/>
      <c r="E38" s="32"/>
      <c r="F38" s="32"/>
      <c r="G38" s="47">
        <f t="shared" si="3"/>
        <v>1162945109.3599999</v>
      </c>
      <c r="H38" s="48"/>
      <c r="N38" s="27"/>
    </row>
    <row r="39" spans="1:14" s="28" customFormat="1" ht="12.75" customHeight="1" x14ac:dyDescent="0.2">
      <c r="A39" s="50" t="s">
        <v>46</v>
      </c>
      <c r="B39" s="49">
        <v>7859312305.0799999</v>
      </c>
      <c r="C39" s="51">
        <v>129076068.44</v>
      </c>
      <c r="D39" s="32"/>
      <c r="E39" s="32"/>
      <c r="F39" s="32"/>
      <c r="G39" s="47">
        <f t="shared" si="3"/>
        <v>7988388373.5199995</v>
      </c>
      <c r="H39" s="48"/>
      <c r="N39" s="27"/>
    </row>
    <row r="40" spans="1:14" s="28" customFormat="1" ht="12.75" customHeight="1" x14ac:dyDescent="0.2">
      <c r="A40" s="50" t="s">
        <v>47</v>
      </c>
      <c r="B40" s="49">
        <v>0</v>
      </c>
      <c r="C40" s="51">
        <v>0</v>
      </c>
      <c r="D40" s="32"/>
      <c r="E40" s="32"/>
      <c r="F40" s="32"/>
      <c r="G40" s="47">
        <f t="shared" si="3"/>
        <v>0</v>
      </c>
      <c r="H40" s="48"/>
      <c r="N40" s="27"/>
    </row>
    <row r="41" spans="1:14" s="28" customFormat="1" ht="12.75" customHeight="1" x14ac:dyDescent="0.2">
      <c r="A41" s="50" t="s">
        <v>48</v>
      </c>
      <c r="B41" s="49">
        <v>238539788.66999999</v>
      </c>
      <c r="C41" s="51">
        <v>3985212.99</v>
      </c>
      <c r="D41" s="32"/>
      <c r="E41" s="32"/>
      <c r="F41" s="32"/>
      <c r="G41" s="47">
        <f t="shared" si="3"/>
        <v>242525001.66</v>
      </c>
      <c r="H41" s="48"/>
    </row>
    <row r="42" spans="1:14" s="28" customFormat="1" ht="12.75" customHeight="1" x14ac:dyDescent="0.2">
      <c r="A42" s="50" t="s">
        <v>49</v>
      </c>
      <c r="B42" s="49">
        <v>775037877.24000001</v>
      </c>
      <c r="C42" s="51">
        <v>14670810.59</v>
      </c>
      <c r="D42" s="32"/>
      <c r="E42" s="32"/>
      <c r="F42" s="32"/>
      <c r="G42" s="47">
        <f t="shared" si="3"/>
        <v>789708687.83000004</v>
      </c>
      <c r="H42" s="48"/>
    </row>
    <row r="43" spans="1:14" ht="12.75" customHeight="1" x14ac:dyDescent="0.2">
      <c r="A43" s="24" t="s">
        <v>50</v>
      </c>
      <c r="B43" s="49">
        <v>30624504</v>
      </c>
      <c r="C43" s="51">
        <v>0</v>
      </c>
      <c r="D43" s="32"/>
      <c r="E43" s="32"/>
      <c r="F43" s="32"/>
      <c r="G43" s="47">
        <f t="shared" si="3"/>
        <v>30624504</v>
      </c>
    </row>
    <row r="44" spans="1:14" s="28" customFormat="1" ht="12.75" customHeight="1" x14ac:dyDescent="0.2">
      <c r="A44" s="50" t="s">
        <v>51</v>
      </c>
      <c r="B44" s="49">
        <v>338496097.08999997</v>
      </c>
      <c r="C44" s="51">
        <v>5537386.6200000001</v>
      </c>
      <c r="D44" s="32"/>
      <c r="E44" s="32"/>
      <c r="F44" s="32"/>
      <c r="G44" s="47">
        <f t="shared" si="3"/>
        <v>344033483.70999998</v>
      </c>
      <c r="H44" s="48"/>
    </row>
    <row r="45" spans="1:14" s="28" customFormat="1" ht="12.75" customHeight="1" x14ac:dyDescent="0.2">
      <c r="A45" s="50" t="s">
        <v>52</v>
      </c>
      <c r="B45" s="54">
        <v>3638402554.6999998</v>
      </c>
      <c r="C45" s="51">
        <v>60265044.670000002</v>
      </c>
      <c r="D45" s="32"/>
      <c r="E45" s="32"/>
      <c r="F45" s="32"/>
      <c r="G45" s="47">
        <f t="shared" si="3"/>
        <v>3698667599.3699999</v>
      </c>
      <c r="H45" s="48"/>
    </row>
    <row r="46" spans="1:14" s="28" customFormat="1" ht="12.75" customHeight="1" x14ac:dyDescent="0.2">
      <c r="A46" s="50" t="s">
        <v>53</v>
      </c>
      <c r="B46" s="54">
        <v>44417141.310000002</v>
      </c>
      <c r="C46" s="51">
        <v>838744.45</v>
      </c>
      <c r="D46" s="32"/>
      <c r="E46" s="32"/>
      <c r="F46" s="32"/>
      <c r="G46" s="47">
        <f t="shared" si="3"/>
        <v>45255885.760000005</v>
      </c>
      <c r="H46" s="48"/>
    </row>
    <row r="47" spans="1:14" s="28" customFormat="1" ht="12.75" customHeight="1" x14ac:dyDescent="0.2">
      <c r="A47" s="50" t="s">
        <v>54</v>
      </c>
      <c r="B47" s="54">
        <v>6763416382.9700003</v>
      </c>
      <c r="C47" s="51">
        <v>118342146.65000001</v>
      </c>
      <c r="D47" s="32"/>
      <c r="E47" s="32"/>
      <c r="F47" s="32"/>
      <c r="G47" s="47">
        <f t="shared" si="3"/>
        <v>6881758529.6199999</v>
      </c>
      <c r="H47" s="48"/>
    </row>
    <row r="48" spans="1:14" ht="12.75" customHeight="1" x14ac:dyDescent="0.2">
      <c r="A48" s="24" t="s">
        <v>55</v>
      </c>
      <c r="B48" s="49">
        <v>53533939.439999998</v>
      </c>
      <c r="C48" s="51"/>
      <c r="D48" s="32"/>
      <c r="E48" s="32"/>
      <c r="F48" s="32"/>
      <c r="G48" s="47">
        <f t="shared" si="3"/>
        <v>53533939.439999998</v>
      </c>
    </row>
    <row r="49" spans="1:8" ht="12.75" customHeight="1" x14ac:dyDescent="0.2">
      <c r="A49" s="24" t="s">
        <v>56</v>
      </c>
      <c r="B49" s="49">
        <v>74365800</v>
      </c>
      <c r="C49" s="51"/>
      <c r="D49" s="32"/>
      <c r="E49" s="32"/>
      <c r="F49" s="32"/>
      <c r="G49" s="47">
        <f t="shared" si="3"/>
        <v>74365800</v>
      </c>
    </row>
    <row r="50" spans="1:8" ht="12.75" customHeight="1" x14ac:dyDescent="0.2">
      <c r="A50" s="24" t="s">
        <v>57</v>
      </c>
      <c r="B50" s="49">
        <v>30292800</v>
      </c>
      <c r="C50" s="51"/>
      <c r="D50" s="32"/>
      <c r="E50" s="32"/>
      <c r="F50" s="32"/>
      <c r="G50" s="47">
        <f>SUM(B50:F50)</f>
        <v>30292800</v>
      </c>
    </row>
    <row r="51" spans="1:8" ht="12.75" customHeight="1" x14ac:dyDescent="0.2">
      <c r="A51" s="24" t="s">
        <v>58</v>
      </c>
      <c r="B51" s="49">
        <v>101404800</v>
      </c>
      <c r="C51" s="51"/>
      <c r="D51" s="32"/>
      <c r="E51" s="32"/>
      <c r="F51" s="32"/>
      <c r="G51" s="47">
        <f>SUM(B51:F51)</f>
        <v>101404800</v>
      </c>
    </row>
    <row r="52" spans="1:8" ht="12.75" customHeight="1" x14ac:dyDescent="0.2">
      <c r="A52" s="24" t="s">
        <v>59</v>
      </c>
      <c r="B52" s="49">
        <v>63589200</v>
      </c>
      <c r="C52" s="51"/>
      <c r="D52" s="32"/>
      <c r="E52" s="32"/>
      <c r="F52" s="32"/>
      <c r="G52" s="47">
        <f>SUM(B52:F52)</f>
        <v>63589200</v>
      </c>
    </row>
    <row r="53" spans="1:8" ht="12.75" customHeight="1" x14ac:dyDescent="0.2">
      <c r="A53" s="24" t="s">
        <v>60</v>
      </c>
      <c r="B53" s="49">
        <v>37648990.840000004</v>
      </c>
      <c r="C53" s="51"/>
      <c r="D53" s="32"/>
      <c r="E53" s="32"/>
      <c r="F53" s="32"/>
      <c r="G53" s="47">
        <f>+B53</f>
        <v>37648990.840000004</v>
      </c>
    </row>
    <row r="54" spans="1:8" s="28" customFormat="1" ht="12.75" customHeight="1" x14ac:dyDescent="0.2">
      <c r="A54" s="50" t="s">
        <v>61</v>
      </c>
      <c r="B54" s="49">
        <v>0</v>
      </c>
      <c r="C54" s="51">
        <v>0</v>
      </c>
      <c r="D54" s="32"/>
      <c r="E54" s="32"/>
      <c r="F54" s="32"/>
      <c r="G54" s="47">
        <f t="shared" si="3"/>
        <v>0</v>
      </c>
      <c r="H54" s="48"/>
    </row>
    <row r="55" spans="1:8" ht="12.75" customHeight="1" x14ac:dyDescent="0.2">
      <c r="A55" s="50" t="s">
        <v>62</v>
      </c>
      <c r="B55" s="49">
        <v>189757479.13</v>
      </c>
      <c r="C55" s="51">
        <v>3584958.66</v>
      </c>
      <c r="D55" s="32"/>
      <c r="E55" s="32"/>
      <c r="F55" s="32"/>
      <c r="G55" s="47">
        <f t="shared" si="3"/>
        <v>193342437.78999999</v>
      </c>
      <c r="H55" s="48"/>
    </row>
    <row r="56" spans="1:8" ht="12" customHeight="1" x14ac:dyDescent="0.2">
      <c r="A56" s="24" t="s">
        <v>63</v>
      </c>
      <c r="B56" s="49">
        <v>197767388.63</v>
      </c>
      <c r="C56" s="51">
        <v>3268667.25</v>
      </c>
      <c r="D56" s="32"/>
      <c r="E56" s="32"/>
      <c r="F56" s="32"/>
      <c r="G56" s="47">
        <f t="shared" si="3"/>
        <v>201036055.88</v>
      </c>
      <c r="H56" s="48"/>
    </row>
    <row r="57" spans="1:8" ht="12.75" customHeight="1" x14ac:dyDescent="0.2">
      <c r="A57" s="24" t="s">
        <v>64</v>
      </c>
      <c r="B57" s="49">
        <v>0</v>
      </c>
      <c r="C57" s="51"/>
      <c r="D57" s="37">
        <v>201608582.71000001</v>
      </c>
      <c r="E57" s="34"/>
      <c r="F57" s="34"/>
      <c r="G57" s="47">
        <f t="shared" si="3"/>
        <v>201608582.71000001</v>
      </c>
      <c r="H57" s="48"/>
    </row>
    <row r="58" spans="1:8" ht="12.75" customHeight="1" x14ac:dyDescent="0.2">
      <c r="A58" s="24" t="s">
        <v>65</v>
      </c>
      <c r="B58" s="49">
        <v>0</v>
      </c>
      <c r="C58" s="51"/>
      <c r="D58" s="22"/>
      <c r="E58" s="36"/>
      <c r="F58" s="34"/>
      <c r="G58" s="47">
        <f t="shared" si="3"/>
        <v>0</v>
      </c>
      <c r="H58" s="48"/>
    </row>
    <row r="59" spans="1:8" ht="12.75" customHeight="1" x14ac:dyDescent="0.2">
      <c r="A59" s="24" t="s">
        <v>66</v>
      </c>
      <c r="B59" s="49">
        <v>0</v>
      </c>
      <c r="C59" s="51"/>
      <c r="D59" s="34"/>
      <c r="E59" s="37">
        <v>1147545214.1900001</v>
      </c>
      <c r="F59" s="22"/>
      <c r="G59" s="47">
        <f t="shared" si="3"/>
        <v>1147545214.1900001</v>
      </c>
      <c r="H59" s="48"/>
    </row>
    <row r="60" spans="1:8" ht="12.75" customHeight="1" x14ac:dyDescent="0.2">
      <c r="A60" s="24" t="s">
        <v>67</v>
      </c>
      <c r="B60" s="49">
        <v>0</v>
      </c>
      <c r="C60" s="55"/>
      <c r="D60" s="34"/>
      <c r="E60" s="37"/>
      <c r="F60" s="37">
        <v>162266591.59</v>
      </c>
      <c r="G60" s="47">
        <f t="shared" si="3"/>
        <v>162266591.59</v>
      </c>
      <c r="H60" s="48"/>
    </row>
    <row r="61" spans="1:8" ht="27" customHeight="1" x14ac:dyDescent="0.25">
      <c r="A61" s="56" t="s">
        <v>25</v>
      </c>
      <c r="B61" s="57">
        <f t="shared" ref="B61:G61" si="4">SUM(B30:B60)</f>
        <v>25496461832.440002</v>
      </c>
      <c r="C61" s="57">
        <f t="shared" si="4"/>
        <v>423694696.92000002</v>
      </c>
      <c r="D61" s="57">
        <f t="shared" si="4"/>
        <v>201608582.71000001</v>
      </c>
      <c r="E61" s="57">
        <f t="shared" si="4"/>
        <v>1147545214.1900001</v>
      </c>
      <c r="F61" s="57">
        <f t="shared" si="4"/>
        <v>162266591.59</v>
      </c>
      <c r="G61" s="58">
        <f t="shared" si="4"/>
        <v>27431576917.849995</v>
      </c>
      <c r="H61" s="59"/>
    </row>
    <row r="62" spans="1:8" x14ac:dyDescent="0.2">
      <c r="B62" s="4"/>
      <c r="C62" s="4"/>
      <c r="G62" s="4"/>
      <c r="H62" s="48"/>
    </row>
    <row r="63" spans="1:8" x14ac:dyDescent="0.2">
      <c r="B63" s="60"/>
      <c r="C63" s="60"/>
      <c r="G63" s="61"/>
      <c r="H63" s="48"/>
    </row>
    <row r="64" spans="1:8" x14ac:dyDescent="0.2">
      <c r="B64" s="9"/>
      <c r="C64" s="60"/>
      <c r="E64" s="9"/>
      <c r="F64" s="61"/>
      <c r="G64" s="9"/>
      <c r="H64" s="48"/>
    </row>
    <row r="65" spans="1:8" x14ac:dyDescent="0.2">
      <c r="B65" s="9"/>
      <c r="C65" s="60"/>
      <c r="F65" s="9"/>
      <c r="G65" s="4"/>
      <c r="H65" s="48"/>
    </row>
    <row r="66" spans="1:8" x14ac:dyDescent="0.2">
      <c r="B66" s="61"/>
      <c r="C66" s="9"/>
      <c r="G66" s="4"/>
      <c r="H66" s="48"/>
    </row>
    <row r="67" spans="1:8" x14ac:dyDescent="0.2">
      <c r="B67" s="9"/>
      <c r="C67" s="9"/>
      <c r="G67" s="4"/>
    </row>
    <row r="68" spans="1:8" x14ac:dyDescent="0.2">
      <c r="B68" s="9"/>
      <c r="C68" s="9"/>
      <c r="D68" s="61"/>
      <c r="G68" s="4"/>
    </row>
    <row r="69" spans="1:8" x14ac:dyDescent="0.2">
      <c r="B69" s="9"/>
      <c r="C69" s="9"/>
      <c r="D69" s="61"/>
      <c r="E69" s="9"/>
      <c r="G69" s="4"/>
    </row>
    <row r="70" spans="1:8" x14ac:dyDescent="0.2">
      <c r="B70" s="9"/>
      <c r="C70" s="9"/>
      <c r="D70" s="61"/>
      <c r="G70" s="4"/>
    </row>
    <row r="71" spans="1:8" x14ac:dyDescent="0.2">
      <c r="B71" s="9"/>
      <c r="C71" s="61"/>
      <c r="D71" s="61"/>
      <c r="G71" s="4"/>
    </row>
    <row r="72" spans="1:8" x14ac:dyDescent="0.2">
      <c r="B72" s="4"/>
      <c r="C72" s="61"/>
      <c r="D72" s="61"/>
      <c r="G72" s="4"/>
    </row>
    <row r="73" spans="1:8" x14ac:dyDescent="0.2">
      <c r="B73" s="4"/>
      <c r="C73" s="61"/>
      <c r="D73" s="61"/>
      <c r="G73" s="4"/>
    </row>
    <row r="74" spans="1:8" x14ac:dyDescent="0.2">
      <c r="B74" s="4"/>
      <c r="C74" s="61"/>
      <c r="G74" s="4"/>
    </row>
    <row r="75" spans="1:8" x14ac:dyDescent="0.2">
      <c r="B75" s="4"/>
      <c r="C75" s="61"/>
      <c r="G75" s="4"/>
    </row>
    <row r="76" spans="1:8" x14ac:dyDescent="0.2">
      <c r="B76" s="4"/>
      <c r="C76" s="61"/>
      <c r="G76" s="4"/>
    </row>
    <row r="77" spans="1:8" x14ac:dyDescent="0.2">
      <c r="B77" s="4"/>
      <c r="C77" s="61"/>
      <c r="G77" s="4"/>
    </row>
    <row r="78" spans="1:8" x14ac:dyDescent="0.2">
      <c r="A78" s="28"/>
      <c r="B78" s="4"/>
      <c r="C78" s="61"/>
    </row>
    <row r="79" spans="1:8" x14ac:dyDescent="0.2">
      <c r="A79" s="28"/>
      <c r="B79" s="61"/>
      <c r="C79" s="61"/>
    </row>
    <row r="80" spans="1:8" x14ac:dyDescent="0.2">
      <c r="A80" s="28"/>
      <c r="B80" s="61"/>
      <c r="C80" s="61"/>
    </row>
    <row r="81" spans="1:3" x14ac:dyDescent="0.2">
      <c r="A81" s="28"/>
      <c r="B81" s="61"/>
      <c r="C81" s="61"/>
    </row>
    <row r="82" spans="1:3" x14ac:dyDescent="0.2">
      <c r="A82" s="28"/>
      <c r="B82" s="61"/>
      <c r="C82" s="61"/>
    </row>
    <row r="83" spans="1:3" x14ac:dyDescent="0.2">
      <c r="A83" s="28"/>
      <c r="B83" s="61"/>
      <c r="C83" s="61"/>
    </row>
    <row r="84" spans="1:3" x14ac:dyDescent="0.2">
      <c r="A84" s="28"/>
      <c r="B84" s="61"/>
      <c r="C84" s="61"/>
    </row>
    <row r="85" spans="1:3" x14ac:dyDescent="0.2">
      <c r="A85" s="28"/>
      <c r="C85" s="61"/>
    </row>
    <row r="86" spans="1:3" x14ac:dyDescent="0.2">
      <c r="A86" s="28"/>
    </row>
    <row r="87" spans="1:3" x14ac:dyDescent="0.2">
      <c r="A87" s="28"/>
      <c r="C87" s="61"/>
    </row>
    <row r="88" spans="1:3" x14ac:dyDescent="0.2">
      <c r="A88" s="28"/>
      <c r="C88" s="61"/>
    </row>
    <row r="89" spans="1:3" x14ac:dyDescent="0.2">
      <c r="A89" s="28"/>
      <c r="B89" s="61"/>
      <c r="C89" s="61"/>
    </row>
    <row r="90" spans="1:3" x14ac:dyDescent="0.2">
      <c r="A90" s="28"/>
      <c r="C90" s="61"/>
    </row>
    <row r="91" spans="1:3" x14ac:dyDescent="0.2">
      <c r="A91" s="28"/>
      <c r="B91" s="9"/>
      <c r="C91" s="61"/>
    </row>
    <row r="92" spans="1:3" x14ac:dyDescent="0.2">
      <c r="A92" s="28"/>
      <c r="C92" s="61"/>
    </row>
    <row r="93" spans="1:3" x14ac:dyDescent="0.2">
      <c r="A93" s="28"/>
      <c r="C93" s="61"/>
    </row>
    <row r="94" spans="1:3" x14ac:dyDescent="0.2">
      <c r="A94" s="28"/>
      <c r="C94" s="61"/>
    </row>
    <row r="95" spans="1:3" x14ac:dyDescent="0.2">
      <c r="A95" s="28"/>
    </row>
    <row r="96" spans="1:3" x14ac:dyDescent="0.2">
      <c r="A96" s="28"/>
    </row>
    <row r="97" spans="1:3" x14ac:dyDescent="0.2">
      <c r="A97" s="28"/>
      <c r="C97" s="61"/>
    </row>
    <row r="98" spans="1:3" x14ac:dyDescent="0.2">
      <c r="A98" s="28"/>
      <c r="C98" s="61"/>
    </row>
    <row r="99" spans="1:3" x14ac:dyDescent="0.2">
      <c r="A99" s="28"/>
      <c r="C99" s="61"/>
    </row>
    <row r="100" spans="1:3" x14ac:dyDescent="0.2">
      <c r="A100" s="28"/>
      <c r="C100" s="61"/>
    </row>
    <row r="101" spans="1:3" x14ac:dyDescent="0.2">
      <c r="A101" s="28"/>
      <c r="C101" s="61"/>
    </row>
    <row r="102" spans="1:3" x14ac:dyDescent="0.2">
      <c r="A102" s="28"/>
      <c r="C102" s="61"/>
    </row>
    <row r="103" spans="1:3" x14ac:dyDescent="0.2">
      <c r="A103" s="28"/>
      <c r="C103" s="61"/>
    </row>
    <row r="104" spans="1:3" x14ac:dyDescent="0.2">
      <c r="A104" s="28"/>
    </row>
    <row r="105" spans="1:3" x14ac:dyDescent="0.2">
      <c r="A105" s="28"/>
    </row>
    <row r="106" spans="1:3" x14ac:dyDescent="0.2">
      <c r="A106" s="28"/>
    </row>
    <row r="107" spans="1:3" x14ac:dyDescent="0.2">
      <c r="A107" s="28"/>
    </row>
    <row r="108" spans="1:3" x14ac:dyDescent="0.2">
      <c r="A108" s="28"/>
    </row>
    <row r="109" spans="1:3" x14ac:dyDescent="0.2">
      <c r="A109" s="28"/>
    </row>
    <row r="110" spans="1:3" x14ac:dyDescent="0.2">
      <c r="A110" s="28"/>
    </row>
    <row r="111" spans="1:3" x14ac:dyDescent="0.2">
      <c r="A111" s="28"/>
    </row>
    <row r="112" spans="1:3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82" spans="1:1" x14ac:dyDescent="0.2">
      <c r="A182" s="3" t="s">
        <v>68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5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Claudia Mota Jimenez</cp:lastModifiedBy>
  <dcterms:created xsi:type="dcterms:W3CDTF">2020-07-03T15:29:53Z</dcterms:created>
  <dcterms:modified xsi:type="dcterms:W3CDTF">2020-07-06T17:34:52Z</dcterms:modified>
</cp:coreProperties>
</file>