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E:\Users\johanny_salcedo\Desktop\"/>
    </mc:Choice>
  </mc:AlternateContent>
  <bookViews>
    <workbookView xWindow="-60" yWindow="0" windowWidth="2220" windowHeight="0"/>
  </bookViews>
  <sheets>
    <sheet name="POA TSS 2022" sheetId="1" r:id="rId1"/>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10" i="1" l="1"/>
  <c r="K50" i="1" l="1"/>
  <c r="K55" i="1" s="1"/>
  <c r="K58" i="1" l="1"/>
</calcChain>
</file>

<file path=xl/sharedStrings.xml><?xml version="1.0" encoding="utf-8"?>
<sst xmlns="http://schemas.openxmlformats.org/spreadsheetml/2006/main" count="600" uniqueCount="192">
  <si>
    <t>INSTITUCIÓN:</t>
  </si>
  <si>
    <t>LINEAMIENTO ESTRATEGICO SDSS 2014-2018</t>
  </si>
  <si>
    <t>Iniciativa Institucional</t>
  </si>
  <si>
    <t>Descripción</t>
  </si>
  <si>
    <t>Meta del POA (cantidad o %)</t>
  </si>
  <si>
    <t>Avance Meta POA</t>
  </si>
  <si>
    <t>Resultado Esperado</t>
  </si>
  <si>
    <t>Fecha Inicio POA</t>
  </si>
  <si>
    <t>Fecha Fin POA</t>
  </si>
  <si>
    <t>Presupuesto a Ejecutar</t>
  </si>
  <si>
    <t>Presupuesto en RD$ Ejecutado</t>
  </si>
  <si>
    <t>OBSERVACIONES</t>
  </si>
  <si>
    <t>5. Fortalcer la institucionalidad, gobernanza e integralidad del Sistema</t>
  </si>
  <si>
    <t>enero</t>
  </si>
  <si>
    <t>diciembre</t>
  </si>
  <si>
    <t>3. Asegurar la sostenibilidad, eficiencia y transparencia financiera del Sistema</t>
  </si>
  <si>
    <t>Dirección de Recursos Humanos</t>
  </si>
  <si>
    <t>Sub total</t>
  </si>
  <si>
    <t>SUMA</t>
  </si>
  <si>
    <t xml:space="preserve">Total General </t>
  </si>
  <si>
    <t>TOTAL PRESUPUESTO MINIMO REQUERIDO PARA OPERAR TSS</t>
  </si>
  <si>
    <t>Área</t>
  </si>
  <si>
    <t>Facilitar a los empleadores accesos a los servicios,  a traves de plataformas digitiales y puntos de servicio desde todo el territorio nacional.</t>
  </si>
  <si>
    <t>LINEAMIENTO ESTRATEGICO PE- TSS 2021-2025</t>
  </si>
  <si>
    <t>AMENAZA DIAGNOSTICO FODA TSS 2021-2025</t>
  </si>
  <si>
    <t>DEBILIDAD DIAGNOSTICO FODA TSS 2021-2025</t>
  </si>
  <si>
    <t>Determinación del Índice de Omisión  y Evasión</t>
  </si>
  <si>
    <t>Dirección de Fiscalización Externa</t>
  </si>
  <si>
    <t xml:space="preserve">Incluye un análisis de la data real actual sobre omisión y evasión preparada por organismos de gobierno y el censo de parque empleador  para la definición de procedimientos y fórmulas matemáticas  que genere un reporte dinámico de índice de omisión. </t>
  </si>
  <si>
    <t xml:space="preserve">Dirección Jurídica </t>
  </si>
  <si>
    <t xml:space="preserve">Integración de Procesos y Procedimientos </t>
  </si>
  <si>
    <t>Dirección de PYD</t>
  </si>
  <si>
    <t>Fomentar la cultura de la calidad como fuente de valor para la transparencia de la institución</t>
  </si>
  <si>
    <t>Disminuir el índice de omisión y reducir la evasión</t>
  </si>
  <si>
    <t>Optimizar las operaciones de la TSS</t>
  </si>
  <si>
    <t>Fortalecer y mantener el crecimiento y desarrollo del capital humano</t>
  </si>
  <si>
    <t>Fraude al SDSS</t>
  </si>
  <si>
    <t>Colapso de proveedores críticos</t>
  </si>
  <si>
    <t>No estamos acorde a las tendencias en plataformas de tecnología (uso nube, etc.)</t>
  </si>
  <si>
    <t xml:space="preserve">Falta automatización en algunos procesos administrativos y de apoyo </t>
  </si>
  <si>
    <t>Deficiencias en la detección de necesidades y planificación de requerimientos de bienes, servicios y personal</t>
  </si>
  <si>
    <t>No estamos acorde a las tendencias en términos de virtualización y trabajo remoto</t>
  </si>
  <si>
    <t xml:space="preserve">Carencia de un plan de continuidad de negocio
</t>
  </si>
  <si>
    <t>Dirección de Servicios</t>
  </si>
  <si>
    <t>GASTOS NO PERSONALES</t>
  </si>
  <si>
    <t>GASTOS FIJOS</t>
  </si>
  <si>
    <t>COMPRAS SY CONTRATACIONES</t>
  </si>
  <si>
    <t>GASTOS DE PERSONAL</t>
  </si>
  <si>
    <t>Abril</t>
  </si>
  <si>
    <t>Departamento de Comunicaciones</t>
  </si>
  <si>
    <t>Departamento de  Acceso a la Información</t>
  </si>
  <si>
    <t>PLAN OPERATIVO INSTITUCIONAL 2022</t>
  </si>
  <si>
    <t>Acercar la Institución a los empleadores</t>
  </si>
  <si>
    <t>Promover la Tesorería de la Seguridad Social a través del involucramiento con la sociedad y partes interesadas</t>
  </si>
  <si>
    <t>1. Partes interesadas con dominio y empoderamiento de los temas relacionados con la Tesorería de la Seguridad Social
2. Posicionamiento positivo de la Marca TSS</t>
  </si>
  <si>
    <t>1. Equipos mas productivos, con cero desperdicios en los procesos y clima organizacional enfocado en el bienestar del colaborador
2. Captación del valor agregado institucional para con nuestras partes interesadas</t>
  </si>
  <si>
    <t>Implementación y mejora en el modulo de la solucion de Fidelity</t>
  </si>
  <si>
    <t>Dirección de Tecnologías de la Información y Comunicaciones</t>
  </si>
  <si>
    <t>Solución implementada y puesta en funcionamiento</t>
  </si>
  <si>
    <t>Implementación de Software de Minería de Datos</t>
  </si>
  <si>
    <t>Fecha Actualización:  2022</t>
  </si>
  <si>
    <t>junio</t>
  </si>
  <si>
    <t>marzo</t>
  </si>
  <si>
    <t xml:space="preserve">Implementacíón  de Software de Inversiones del Sistema Dominicano de Seguridad Social </t>
  </si>
  <si>
    <t>Dirección de Finanzas / Direción de Tecnologias de la Información y Comunicaciones</t>
  </si>
  <si>
    <t>Celebración 20 aniversario de la tesoreria de la seguridad social</t>
  </si>
  <si>
    <t>Fomentar la cultura de la calidad como fuente de valor para la transparencia de la institucion</t>
  </si>
  <si>
    <t>Celebración Semana de la calidad</t>
  </si>
  <si>
    <t>Contar con un programa de difusión de cápsulas y conferencias para sensibilizar a los colaboradores sobre la importancia de la calidad en el ambiente de trabajo</t>
  </si>
  <si>
    <t>Sensibilizar al personal sobre la calidad y su importancia</t>
  </si>
  <si>
    <t>septiembre</t>
  </si>
  <si>
    <t>noviembre</t>
  </si>
  <si>
    <t>Busca agregar valor a la cultura de servicios con nuetsras partes interesadas, asi como, manejo gerencial del plan de comunicacion interno y externo</t>
  </si>
  <si>
    <t>Persigue hacer un recorrido de los 20 años que tiene la institucion dentro de la Seguridad Social en el pais, resaltando los aportes realizados, reseñas mas importantes y entrevistas con sus principales actores.</t>
  </si>
  <si>
    <t xml:space="preserve">Integrados  los procesos entre las distintas areas operativas  en un 100% se vean reflejados en el mapa de procesos y ver el inicio y final de cada proceso para obtener servicios agiles y menor cantidad de desperdicios en los servicios
</t>
  </si>
  <si>
    <t>abril</t>
  </si>
  <si>
    <t xml:space="preserve">Acercar la Institución a los empleadores
</t>
  </si>
  <si>
    <t>Implementado y en funcionamiento el Plan de Continuidad de Operaciones</t>
  </si>
  <si>
    <t xml:space="preserve">1. Contar con un personal altamente capacitado para eficientizar los procesos de la Institución.
</t>
  </si>
  <si>
    <t>Alianzas estratégicas con instituciones, universidades y centros de entrenamiento para la acción social y capacitación de los colaboradores.</t>
  </si>
  <si>
    <t xml:space="preserve">Potenciar una cultura de excelencia y calidad en el servicio en la TSS, basándose en las mejoras prácticas de felicidad y cultura organizacional </t>
  </si>
  <si>
    <t xml:space="preserve">Fortalecimiento de la comunicación externa de la TSS </t>
  </si>
  <si>
    <t>Aumentar la relación con los clientes externos (empleadores, prensa, líderes de opinión, otras instituciones, etc.) y el intercambio de informaciones relevantes de la institución.</t>
  </si>
  <si>
    <t xml:space="preserve">1. Mantener la consistencia en publicaciones en las distintas plataformas sociales en las que la TSS tiene presencia
2. Implementación de una campaña educativa por semestre.
3. Contenido institucional publicado
</t>
  </si>
  <si>
    <t xml:space="preserve">Fortalecimiento de la comunicación interna </t>
  </si>
  <si>
    <t>Reforzar la relación de la institución con sus colaboradores, definiendo un tono comunicacional para todos los productos que sean de interés interno.</t>
  </si>
  <si>
    <t>1. Política de Comunicación Interna definida, aprobada e implementada
2. Aumento del conocimiento de la política de comunicación interna en un 30%</t>
  </si>
  <si>
    <t>Definición e implementación de la identidad de la TSS</t>
  </si>
  <si>
    <t>Redefinición y fortalecimiento de los recursos visuales de la institución.</t>
  </si>
  <si>
    <t xml:space="preserve"> Lograr y mantener un buen clima organizacional que contribuya al bienestar, el buen desempeño y la motivación de los colaboradores</t>
  </si>
  <si>
    <t>Fortalecimiento del Departamento de Comunicaciones</t>
  </si>
  <si>
    <t>Aumento del personal profesional del departamento, con el objetivo de cumplir con las necesidades de la institución.Aumento del personal profesional del departamento, con el objetivo de cumplir con las necesidades de la institución.</t>
  </si>
  <si>
    <t>Fortalecer el departamento con personal calificado para potenciar los resultados del departamento hacia la lo interno/externo.</t>
  </si>
  <si>
    <t>Lograr y mantener un buen clima organizacional que contribuya al bienestar, el buen desempeño y la motivación de los colaboradores</t>
  </si>
  <si>
    <t xml:space="preserve">Desarrollo APP móvil para empleadores </t>
  </si>
  <si>
    <t>Lograr que los Empleadores puedan realizar las operaciones con la TSs de una manera efectiva y rapida desde cualquier dispositivo movil.</t>
  </si>
  <si>
    <t>Ampliados y mejorados los servicios a través de herramientas tecnológicas innovadoras</t>
  </si>
  <si>
    <t>Permite monitorear las gestiones realizadas desde el centro de asistencia al usuario, permitiendo la trazabilidad de cada llamada y sus representantes para elevar la satisfaccion de los empleadores y disminuir el abandono de llamadas manteniendo la integridad y confindencialidad de la mismas.</t>
  </si>
  <si>
    <t>Optimizar las Operaciones de la TSS</t>
  </si>
  <si>
    <t>Permite cerar dasborb y que la data sea mas amigable para los usuarios, tableros, fichas, etc. Agilizar las tomas de desiciones basadas en el analisis de los datos, creando un experiencia a usuario mas amigable.</t>
  </si>
  <si>
    <t xml:space="preserve">Consiste en la adquisición de un software para automatizar las informaciones concernientes al registro de las inversiones financieras, automatizar todos los procesos del area de finanzas para tener un  seguimiento mas eficiente y oportuno de las inversiones y contar con reporteria y estadisticas para la toma de decisiones </t>
  </si>
  <si>
    <t>Eficientizada la gestión mediante la automatización de las operaciones financieras</t>
  </si>
  <si>
    <t>Programa de Transparencia Institucional.</t>
  </si>
  <si>
    <t xml:space="preserve">Fomentar los conocimientos en  temas del sistema de transparencia de la administración pública y acceso a la información. </t>
  </si>
  <si>
    <t xml:space="preserve">Consolidada y elevada la imagen de la TSS para el año 2025 como una entidad transparente y eficiente en el manejo de los recursos del SDSS
</t>
  </si>
  <si>
    <t>Consolidada y elevada la imagen de la TSS para el año 2025 como una entidad transparente y eficiente en el manejo de los recursos del SDSS, fortaleciendo los conocimientos en los empleados
2. Fortalecidos los conocimientos de los colaboradores en temas de transparencia gubernamental y acceso a la información.</t>
  </si>
  <si>
    <t>Implementación de las Normas Internacionales ISO 37301:2021 Cumplimiento Normativo - ISO 37001:2016 Antisoborno</t>
  </si>
  <si>
    <t>Implementar y mantener medidas concretas que les permitan prevenir, detectar y abordar el soborno y las prácticas fraudulentas y afianzar el compromiso de la TSS con los principios de transparencia e integridad. </t>
  </si>
  <si>
    <t xml:space="preserve">Implementacion de las nuevas  Comisiones de Integridad Gubernamental y Cumplimiento Normativo(CIGCN) </t>
  </si>
  <si>
    <t xml:space="preserve">Celebrar el proceso de elección de las Comisiones de Integridad Gubernamental y Cumplimiento Normativo(CIGCN) </t>
  </si>
  <si>
    <t xml:space="preserve"> Consolidada y elevada la imagen de la TSS para el año 2025 como una entidad transparente y eficiente en el manejo de los recursos del SDSS, fortaleciendo los conocimientos en los empleados.</t>
  </si>
  <si>
    <t>Innovación y Transformación de los Servicios</t>
  </si>
  <si>
    <t xml:space="preserve">1. Identificados los desvíos y oportunidades de mejoras en los servicios y procesos para simplificación de los trámites de los usuarios finales de la institución.
2. Optimizados, mejorados y eficientizados  los servicios atendiendo a un modelo disruptivo que impactela productividad, agilidad de respuesta y los recursos disponibles.
3. Sistemas de respuesta ágiles e inteligentes con visión a mejora de la satisfacción de los usuarios. (revision lista de servicios del SUIR, Actualizacion Nortic)
4. Agilizar respuestas de requerimientos de servicios garantizando la satisfacción del cliente y los objetivos institucionales
</t>
  </si>
  <si>
    <t>Dirección de Servicios/Dirección Jurídica</t>
  </si>
  <si>
    <t>Crear conciencia y compromiso sobre las responsabilidades de las empresas y sus representantes sobre el regimen contributivo así como facilitar los recursos para el cumplimiento de sus obligaciones</t>
  </si>
  <si>
    <t>Disminuir las brechas de incumplimiento en el reporte y pago de aportes y contribuciones para el sector público</t>
  </si>
  <si>
    <t xml:space="preserve">1.Identificar informes oficiales emitidos por
organismos internacionales que respalden
metodología de estimación a implementar
2. Levantar y analizar de base de datos local y
externa necesaria para la elaboración del
estudio
3. Coordinar con instituciones públicas que
cuentan con información necesaria para la
realización del estudio
4. Reuniones de trabajo con personal de la TSS e
Instituciones Públicas para elaboración del
estudio
5. </t>
  </si>
  <si>
    <t>Sistema automatizado que permita validar informaciones en tiempo real, contar con la trazabilidad de la información y poder generar estadisticas determinantes para la mejora continua del proceso de cobros</t>
  </si>
  <si>
    <t>Alianzas Estratégicas Interinstitucionales con el Ministerio Público y DGII</t>
  </si>
  <si>
    <t xml:space="preserve">Fortalecer las alianzas con instuticiones que tienen participación externa en la concecusión de nuestros objetivos </t>
  </si>
  <si>
    <t>Disminuido los índices de evasión y omisión para el fortalecimiento del SDSS tomando acción apalancándonos sobre las alianzas estratégicas interinstitucionales, así como para el fortalecimiento de las estadísticas internas</t>
  </si>
  <si>
    <t xml:space="preserve">Adaptación reglamentaria y funcional de la TSS
</t>
  </si>
  <si>
    <t>Adecuación de las normativas al marco legal vigente</t>
  </si>
  <si>
    <t>Culminado el Proyecto de Reglamento de la TSS y enviado al Comité Ejecutivo</t>
  </si>
  <si>
    <t xml:space="preserve">Implementación del Diagnóstico de Facilidades y Ambiente de Trabajo </t>
  </si>
  <si>
    <t>Dirección Administrativa</t>
  </si>
  <si>
    <t xml:space="preserve">Implementar un plan para contar con espacios ergonómicamente apropiados para los colaboradores y usuarios de la TSS </t>
  </si>
  <si>
    <t>Gestión administrativa acorde a las necesidades de la institución</t>
  </si>
  <si>
    <t>Modernización gestión archivística institucional</t>
  </si>
  <si>
    <t xml:space="preserve">Mejorar las capacidades institucionales en materia de gestión archivística </t>
  </si>
  <si>
    <t>Fortalecida la gestión archivística institucional para la agilización de los procesos</t>
  </si>
  <si>
    <t xml:space="preserve">Lograr y mantener un buen clima organizacional que contribuya al bienestar, el buen desempeño y la motivación del personal </t>
  </si>
  <si>
    <t>Implementación Transdoc para las Oficinas Regionales</t>
  </si>
  <si>
    <t xml:space="preserve">Este proyecto consiste en extender el uso de Transdoc a las oficinas regionales, con el fin de eficientizar las operaciones </t>
  </si>
  <si>
    <t>1. Uniformidad de criterio en el trabajo y secuencia de las etapas
2. Empoderamiento de los procesos por parte del personal al contar con los conocimientos necesarios para realizar el trabajo.</t>
  </si>
  <si>
    <t>Gestión Fortalecimiento Servicios Generales</t>
  </si>
  <si>
    <t xml:space="preserve">Se busca con esta iniciativa incrementar las capacidades de gestión de la unidad de servicios generales </t>
  </si>
  <si>
    <t>Fortalecida el area de servicios generales para la eficientización de los procesos.</t>
  </si>
  <si>
    <t>Creación área de seguridad integral</t>
  </si>
  <si>
    <t xml:space="preserve">Crear una unidad integral de seguridad para la TSS </t>
  </si>
  <si>
    <t>Implementada la unidad de seguridad para proteger el personal y recursos fisicos de la institución</t>
  </si>
  <si>
    <t>Esta iniciativa busca el fortalecimiento de la institución con las implementación de la 27001 y la 22301, 31000  integradas a las 9001-2015, que los procesos sean mas ágiles y menos burocráticos, contar con servicio ágil, reducción tiempo de respuesta Poder identificar donde inicia y finaliza cada proceso Y Actualizar el mapa de procesos acorde a la estructura nueva de la TSS, y la ley 13-20.</t>
  </si>
  <si>
    <t>Dirección Jurídica</t>
  </si>
  <si>
    <t>Dirección Jurídica/ Dirección de Tecnologías de la Información y Comunicaciones</t>
  </si>
  <si>
    <t>Adquirir e Implementar un software que permita la gestión integrada del proceso de cobros persuasivo y compulsivo</t>
  </si>
  <si>
    <t xml:space="preserve"> POA  VINCULADO AL PLAN ESTRATÉGICO TSS 2021-2024 Y PLAN ESTRATÉGICO DEL SDSS 2021-2025</t>
  </si>
  <si>
    <t>Integración de Normas ISO 9001, 22301, 31000 y 27001</t>
  </si>
  <si>
    <t>Realizar un diagnóstico general del marco legal de TSS, creando un diccionario que homogeneice el lenguaje de la organización, que los procesos sean mas ágiles y menos burocráticos, contar con servicio ágil, reducción tiempo de respuesta Poder identificar donde inicia y finaliza cada proceso Y Actualizar el mapa de procesos acorde a la estructura nueva de la TSS y la ley 13-20.
Definir e implementar un plan de continuidad de las operaciones de la TSS</t>
  </si>
  <si>
    <t>Postulación al Premio Iberoamericano de la Calidad</t>
  </si>
  <si>
    <t>Participar en el Premio Iberoamericano de la Calidad para medir el nivel de maduración de nuestros procesos con miras a elevar la satisfacción de nuestras partes interesadas.</t>
  </si>
  <si>
    <t xml:space="preserve">Fomentar la cultura de la calidad como
fuente de valor para la transparencia de
la institucion
</t>
  </si>
  <si>
    <t>Realización de Encuestas MAP</t>
  </si>
  <si>
    <t>Busca aplicar encuesta a los empleadores privados y/o gubernamental con la finalidad de conocer la satisfacción de los usuarios en cuanto a los servicios brindados por la institución</t>
  </si>
  <si>
    <t>Elevada la satisfacción de nuestros usuarios mediante el mejoramiento de los servicios y garantizando el acceso y disponibilidad de la información.</t>
  </si>
  <si>
    <t>Automatización de los procesos de Planificación Estratégica y Gestión de Proyectos</t>
  </si>
  <si>
    <t>Implementación de software para automatización de los procesos de Planificación Estratégica y Gestión de Proyectos</t>
  </si>
  <si>
    <t xml:space="preserve">Optimizar las operaciones de
la TSS
</t>
  </si>
  <si>
    <t>Ausencia de herramientas de tecnología que permitan una mejor planificación</t>
  </si>
  <si>
    <t>Burocracia del Estado que impacta la agilidad, las operaciones y los procesos de la institución</t>
  </si>
  <si>
    <t>Implementación de estrategias que potencialicen las capacidades de los colaboradores y promuevan su bienestar</t>
  </si>
  <si>
    <t xml:space="preserve">Gestión de aplicación de Resolución 357-2021 MAP para ingreso a carrera </t>
  </si>
  <si>
    <t>Identificar del personal que actualmente ocupa cargos de carrera y no ingresó mediante concurso públicos</t>
  </si>
  <si>
    <t>Aplicada la resolución 357-2021 del MAP para asegurar la condición de Servidores de Carrera al personal actual de l la institución y que los mismos  gozen de estabilidad en el empleo</t>
  </si>
  <si>
    <t>Gestión de fortalecimiento Recursos Humanos</t>
  </si>
  <si>
    <t>Implementar el SISTAP en la institución para potenciar el desempeño de nuestro colaboradores, dotar de capacitacion y mejorar las condicicones físicas de trabajo</t>
  </si>
  <si>
    <t>Implementación plataforma tecnologica para la gestion de cobranza de las obligaciones del SDSS a empleadores morosos</t>
  </si>
  <si>
    <t>Automatización de los procesos de cobros y Acuerdos de Pago</t>
  </si>
  <si>
    <t>Hacer desarrollo para contar con un sistema automatizado que permita validar informaciones en tiempo real, contar con la trazabilidad de la información y poder generar estadisticas determinantes para la mejora continua del proceso</t>
  </si>
  <si>
    <t xml:space="preserve">Crear una sección dentro del Portal Institucional que permita al empleador interactuar con la TSS, realizando su solicitud de manera sencilla y rápida </t>
  </si>
  <si>
    <t xml:space="preserve">Auditoria Institucional TSS </t>
  </si>
  <si>
    <t>Departamento de Fiscalización Interna</t>
  </si>
  <si>
    <t>Fiscalizadas las áreas de la institución para el fortalecimiento de sus procesos</t>
  </si>
  <si>
    <t>Fortalecimiento área Fiscalización Interna</t>
  </si>
  <si>
    <t>agosto</t>
  </si>
  <si>
    <t>Fortalecimiento área de Control y Análisis de las Operaciones</t>
  </si>
  <si>
    <t>Departamento de Control y Análisis de las Operaciones</t>
  </si>
  <si>
    <t>Mantener la efectividad del Control Interno Institucional para dar cumplimiento a la ley 10-07</t>
  </si>
  <si>
    <t>Dar cumplimiento a la Ley 10-07 sobre las normas basicas de control interno.</t>
  </si>
  <si>
    <t>Cumplimiento de esta iniciativa esta sujeta a la contratación del fiscalizador TIC</t>
  </si>
  <si>
    <t>Se Inició los trabajos de oordinación con la empresa adjucataria del proceso</t>
  </si>
  <si>
    <t>1. Banco de imágenes disponible para uso
2. Tener una línea gráfica unificada y creación de la imagen corporativa de la TSS
3. Página web rediseñada
4. Identificadores de oficinas y letreros colocados</t>
  </si>
  <si>
    <t>Certificación Nortic A-3, Certificación Nortic A-2, Coordinación proceso de implementacion  Nortic A-5</t>
  </si>
  <si>
    <t>Certificarnos en la norma que establece las pautas necesarias para la correcta implementación de Datos Abiertos en el Estado Dominicano, La norma que pauta las directrices y recomendaciones para la normalización de los portales del Gobierno Dominicano, logrando la homogeneidad en los medios web del Estado.</t>
  </si>
  <si>
    <t>Hemos remitido varios correos a la DIGEIG para inicios del proceso/aun no hemos sido convocados</t>
  </si>
  <si>
    <t>Contar con un personal técnico especializado para abordar el area tecnologica</t>
  </si>
  <si>
    <t>Auditar las áreas de la institución para el mantener los niveles de calidad y agilidad de los procesos</t>
  </si>
  <si>
    <t>este proceso no será ejecutado, solicitamos a ogtic su desarrollo pero por la cantidad de requerimientos que tiene hacerlo por esa vía tampoco lo haremos, por tanto desestimamos por completo este proyecto</t>
  </si>
  <si>
    <t xml:space="preserve">Este proceso no será ejecutado, solicitamos a ogtic su desarrollo pero por la cantidad de requerimientos que tiene hacerlo por esa vía tampoco lo haremos, por tanto desestimamos por completo </t>
  </si>
  <si>
    <t>Estamos en el proceso de prueba interna del primer componente que es Registro de Empresa.</t>
  </si>
  <si>
    <t>Solucion implementada</t>
  </si>
  <si>
    <t>Proceso no será ejecutado, fue solicitado a la Ogtic su desarrollo pero por la cantidad de requerimientos que tiene hacerlo y por esa vía tampoco tenemos la capacidad instalada, por tanto queda desestimado por completo.</t>
  </si>
  <si>
    <t>En proceso reuniones y levantamiento de información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</si>
</sst>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_(* \(#,##0.00\);_(* &quot;-&quot;??_);_(@_)"/>
    <numFmt numFmtId="164" formatCode="_(&quot;$&quot;* #,##0.00_);_(&quot;$&quot;* \(#,##0.00\);_(&quot;$&quot;* &quot;-&quot;??_);_(@_)"/>
  </numFmts>
  <fonts count="23" x14ac:knownFonts="1">
    <font>
      <sz val="10"/>
      <name val="Arial"/>
    </font>
    <font>
      <b/>
      <sz val="12"/>
      <color indexed="8"/>
      <name val="Times New Roman"/>
      <family val="1"/>
    </font>
    <font>
      <sz val="11"/>
      <color theme="1"/>
      <name val="Times New Roman"/>
      <family val="1"/>
    </font>
    <font>
      <b/>
      <sz val="16"/>
      <color theme="0"/>
      <name val="Times New Roman"/>
      <family val="1"/>
    </font>
    <font>
      <b/>
      <sz val="12"/>
      <color theme="0"/>
      <name val="Times New Roman"/>
      <family val="1"/>
    </font>
    <font>
      <sz val="12"/>
      <name val="Times New Roman"/>
      <family val="1"/>
    </font>
    <font>
      <sz val="10"/>
      <name val="Arial"/>
      <family val="2"/>
    </font>
    <font>
      <b/>
      <sz val="20"/>
      <color indexed="8"/>
      <name val="Times New Roman"/>
      <family val="1"/>
    </font>
    <font>
      <sz val="12"/>
      <color theme="1"/>
      <name val="Times New Roman"/>
      <family val="1"/>
    </font>
    <font>
      <sz val="10"/>
      <color theme="1"/>
      <name val="Times New Roman"/>
      <family val="1"/>
    </font>
    <font>
      <sz val="10"/>
      <color theme="0"/>
      <name val="Times New Roman"/>
      <family val="1"/>
    </font>
    <font>
      <b/>
      <sz val="14"/>
      <color theme="0"/>
      <name val="Times New Roman"/>
      <family val="1"/>
    </font>
    <font>
      <b/>
      <sz val="11"/>
      <color indexed="8"/>
      <name val="Times New Roman"/>
      <family val="1"/>
    </font>
    <font>
      <sz val="10"/>
      <name val="Times New Roman"/>
      <family val="1"/>
    </font>
    <font>
      <b/>
      <sz val="10"/>
      <name val="Times New Roman"/>
      <family val="1"/>
    </font>
    <font>
      <b/>
      <sz val="12"/>
      <name val="Times New Roman"/>
      <family val="1"/>
    </font>
    <font>
      <sz val="12"/>
      <color rgb="FF000000"/>
      <name val="Times New Roman"/>
      <family val="1"/>
    </font>
    <font>
      <sz val="14"/>
      <name val="Times New Roman"/>
      <family val="1"/>
    </font>
    <font>
      <sz val="20"/>
      <color rgb="FFFF0000"/>
      <name val="Times New Roman"/>
      <family val="1"/>
    </font>
    <font>
      <sz val="10"/>
      <name val="Arial"/>
      <family val="2"/>
    </font>
    <font>
      <sz val="11"/>
      <color rgb="FF000000"/>
      <name val="Calibri"/>
      <family val="2"/>
    </font>
    <font>
      <sz val="12"/>
      <name val="Arial"/>
      <family val="2"/>
    </font>
    <font>
      <sz val="12"/>
      <name val="Calibri"/>
      <family val="2"/>
    </font>
  </fonts>
  <fills count="12">
    <fill>
      <patternFill patternType="none"/>
    </fill>
    <fill>
      <patternFill patternType="gray125"/>
    </fill>
    <fill>
      <patternFill patternType="solid">
        <fgColor rgb="FF002060"/>
        <bgColor indexed="64"/>
      </patternFill>
    </fill>
    <fill>
      <patternFill patternType="solid">
        <fgColor theme="9"/>
        <bgColor indexed="64"/>
      </patternFill>
    </fill>
    <fill>
      <patternFill patternType="solid">
        <fgColor theme="9" tint="0.79998168889431442"/>
        <bgColor indexed="64"/>
      </patternFill>
    </fill>
    <fill>
      <patternFill patternType="solid">
        <fgColor theme="6" tint="0.59999389629810485"/>
        <bgColor indexed="64"/>
      </patternFill>
    </fill>
    <fill>
      <patternFill patternType="solid">
        <fgColor rgb="FF014383"/>
        <bgColor indexed="64"/>
      </patternFill>
    </fill>
    <fill>
      <patternFill patternType="solid">
        <fgColor rgb="FF2C9845"/>
        <bgColor indexed="64"/>
      </patternFill>
    </fill>
    <fill>
      <patternFill patternType="solid">
        <fgColor rgb="FF018FAD"/>
        <bgColor indexed="64"/>
      </patternFill>
    </fill>
    <fill>
      <patternFill patternType="solid">
        <fgColor rgb="FFFF0000"/>
        <bgColor indexed="64"/>
      </patternFill>
    </fill>
    <fill>
      <patternFill patternType="solid">
        <fgColor rgb="FFFFFF00"/>
        <bgColor indexed="64"/>
      </patternFill>
    </fill>
    <fill>
      <patternFill patternType="solid">
        <fgColor rgb="FFFFFFFF"/>
        <bgColor indexed="64"/>
      </patternFill>
    </fill>
  </fills>
  <borders count="23">
    <border>
      <left/>
      <right/>
      <top/>
      <bottom/>
      <diagonal/>
    </border>
    <border>
      <left style="thin">
        <color indexed="64"/>
      </left>
      <right/>
      <top style="thin">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diagonal/>
    </border>
    <border>
      <left/>
      <right/>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4">
    <xf numFmtId="0" fontId="0" fillId="0" borderId="0"/>
    <xf numFmtId="164" fontId="6" fillId="0" borderId="0" applyFont="0" applyFill="0" applyBorder="0" applyAlignment="0" applyProtection="0"/>
    <xf numFmtId="43" fontId="6" fillId="0" borderId="0" applyFont="0" applyFill="0" applyBorder="0" applyAlignment="0" applyProtection="0"/>
    <xf numFmtId="9" fontId="19" fillId="0" borderId="0" applyFont="0" applyFill="0" applyBorder="0" applyAlignment="0" applyProtection="0"/>
  </cellStyleXfs>
  <cellXfs count="114">
    <xf numFmtId="0" fontId="0" fillId="0" borderId="0" xfId="0"/>
    <xf numFmtId="0" fontId="1" fillId="0" borderId="0" xfId="0" applyFont="1"/>
    <xf numFmtId="0" fontId="2" fillId="0" borderId="0" xfId="0" applyFont="1"/>
    <xf numFmtId="0" fontId="2" fillId="0" borderId="0" xfId="0" applyFont="1" applyAlignment="1">
      <alignment wrapText="1"/>
    </xf>
    <xf numFmtId="164" fontId="11" fillId="2" borderId="4" xfId="1" applyFont="1" applyFill="1" applyBorder="1" applyAlignment="1">
      <alignment horizontal="right" vertical="center"/>
    </xf>
    <xf numFmtId="0" fontId="8" fillId="0" borderId="0" xfId="0" applyFont="1" applyFill="1"/>
    <xf numFmtId="0" fontId="8" fillId="0" borderId="0" xfId="0" applyFont="1" applyFill="1" applyBorder="1"/>
    <xf numFmtId="164" fontId="8" fillId="0" borderId="0" xfId="0" applyNumberFormat="1" applyFont="1" applyFill="1" applyBorder="1"/>
    <xf numFmtId="4" fontId="8" fillId="0" borderId="0" xfId="0" applyNumberFormat="1" applyFont="1" applyFill="1" applyBorder="1"/>
    <xf numFmtId="164" fontId="2" fillId="0" borderId="0" xfId="1" applyFont="1"/>
    <xf numFmtId="4" fontId="2" fillId="0" borderId="0" xfId="0" applyNumberFormat="1" applyFont="1"/>
    <xf numFmtId="0" fontId="2" fillId="0" borderId="0" xfId="0" applyFont="1" applyAlignment="1">
      <alignment horizontal="left"/>
    </xf>
    <xf numFmtId="0" fontId="8" fillId="0" borderId="0" xfId="0" applyFont="1" applyFill="1" applyAlignment="1">
      <alignment horizontal="left"/>
    </xf>
    <xf numFmtId="0" fontId="15" fillId="0" borderId="0" xfId="0" applyFont="1"/>
    <xf numFmtId="0" fontId="16" fillId="0" borderId="5" xfId="0" applyFont="1" applyBorder="1" applyAlignment="1">
      <alignment horizontal="center" vertical="center" wrapText="1"/>
    </xf>
    <xf numFmtId="0" fontId="5" fillId="0" borderId="5" xfId="0" applyFont="1" applyFill="1" applyBorder="1" applyAlignment="1">
      <alignment vertical="center" wrapText="1"/>
    </xf>
    <xf numFmtId="0" fontId="16" fillId="0" borderId="5" xfId="0" applyFont="1" applyBorder="1" applyAlignment="1">
      <alignment horizontal="center" vertical="center" wrapText="1" readingOrder="1"/>
    </xf>
    <xf numFmtId="0" fontId="16" fillId="0" borderId="5" xfId="0" applyFont="1" applyBorder="1" applyAlignment="1">
      <alignment horizontal="center" vertical="center" readingOrder="1"/>
    </xf>
    <xf numFmtId="4" fontId="14" fillId="0" borderId="3" xfId="0" applyNumberFormat="1" applyFont="1" applyFill="1" applyBorder="1" applyAlignment="1">
      <alignment horizontal="right" vertical="center"/>
    </xf>
    <xf numFmtId="9" fontId="5" fillId="0" borderId="5" xfId="3" applyFont="1" applyFill="1" applyBorder="1" applyAlignment="1">
      <alignment horizontal="center" vertical="center" wrapText="1"/>
    </xf>
    <xf numFmtId="0" fontId="1" fillId="3" borderId="8" xfId="0" applyFont="1" applyFill="1" applyBorder="1" applyAlignment="1">
      <alignment horizontal="center" vertical="center" wrapText="1"/>
    </xf>
    <xf numFmtId="0" fontId="5" fillId="4" borderId="2" xfId="0" applyFont="1" applyFill="1" applyBorder="1" applyAlignment="1">
      <alignment horizontal="left" vertical="center" wrapText="1"/>
    </xf>
    <xf numFmtId="0" fontId="5" fillId="4" borderId="8" xfId="0" applyFont="1" applyFill="1" applyBorder="1" applyAlignment="1">
      <alignment vertical="center" wrapText="1"/>
    </xf>
    <xf numFmtId="0" fontId="5" fillId="4" borderId="1" xfId="0" applyFont="1" applyFill="1" applyBorder="1" applyAlignment="1">
      <alignment horizontal="left" vertical="center" wrapText="1"/>
    </xf>
    <xf numFmtId="0" fontId="5" fillId="0" borderId="0" xfId="0" applyFont="1" applyFill="1" applyBorder="1" applyAlignment="1">
      <alignment horizontal="center" vertical="center" wrapText="1"/>
    </xf>
    <xf numFmtId="0" fontId="4" fillId="8" borderId="10" xfId="0" applyFont="1" applyFill="1" applyBorder="1" applyAlignment="1">
      <alignment horizontal="center" vertical="center" wrapText="1"/>
    </xf>
    <xf numFmtId="0" fontId="4" fillId="8" borderId="11" xfId="0" applyFont="1" applyFill="1" applyBorder="1" applyAlignment="1">
      <alignment horizontal="center" vertical="center" wrapText="1"/>
    </xf>
    <xf numFmtId="0" fontId="4" fillId="8" borderId="11" xfId="0" applyFont="1" applyFill="1" applyBorder="1" applyAlignment="1">
      <alignment horizontal="left" vertical="center" wrapText="1"/>
    </xf>
    <xf numFmtId="0" fontId="4" fillId="8" borderId="12" xfId="0" applyFont="1" applyFill="1" applyBorder="1" applyAlignment="1">
      <alignment horizontal="center" vertical="center" wrapText="1"/>
    </xf>
    <xf numFmtId="0" fontId="16" fillId="0" borderId="14" xfId="0" applyFont="1" applyBorder="1" applyAlignment="1">
      <alignment horizontal="center" vertical="center" wrapText="1" readingOrder="1"/>
    </xf>
    <xf numFmtId="0" fontId="5" fillId="0" borderId="14" xfId="0" applyFont="1" applyFill="1" applyBorder="1" applyAlignment="1">
      <alignment vertical="center" wrapText="1"/>
    </xf>
    <xf numFmtId="0" fontId="5" fillId="0" borderId="15" xfId="0" applyFont="1" applyFill="1" applyBorder="1" applyAlignment="1">
      <alignment horizontal="center" vertical="center" wrapText="1"/>
    </xf>
    <xf numFmtId="0" fontId="5" fillId="0" borderId="16" xfId="0" applyFont="1" applyFill="1" applyBorder="1" applyAlignment="1">
      <alignment horizontal="center" vertical="center" wrapText="1"/>
    </xf>
    <xf numFmtId="0" fontId="5" fillId="0" borderId="16" xfId="0" applyFont="1" applyFill="1" applyBorder="1" applyAlignment="1">
      <alignment horizontal="left" vertical="center" wrapText="1"/>
    </xf>
    <xf numFmtId="9" fontId="5" fillId="0" borderId="16" xfId="0" applyNumberFormat="1" applyFont="1" applyFill="1" applyBorder="1" applyAlignment="1">
      <alignment horizontal="center" vertical="center" wrapText="1"/>
    </xf>
    <xf numFmtId="0" fontId="5" fillId="0" borderId="17" xfId="0" applyFont="1" applyFill="1" applyBorder="1" applyAlignment="1">
      <alignment horizontal="center" vertical="center" wrapText="1"/>
    </xf>
    <xf numFmtId="0" fontId="8" fillId="0" borderId="5" xfId="0" applyFont="1" applyBorder="1" applyAlignment="1">
      <alignment horizontal="center" vertical="top" wrapText="1"/>
    </xf>
    <xf numFmtId="0" fontId="8" fillId="0" borderId="16" xfId="0" applyFont="1" applyBorder="1" applyAlignment="1">
      <alignment horizontal="center" vertical="top" wrapText="1"/>
    </xf>
    <xf numFmtId="0" fontId="7" fillId="5" borderId="1" xfId="0" applyFont="1" applyFill="1" applyBorder="1" applyAlignment="1">
      <alignment vertical="top" wrapText="1"/>
    </xf>
    <xf numFmtId="0" fontId="12" fillId="5" borderId="1" xfId="0" applyFont="1" applyFill="1" applyBorder="1" applyAlignment="1">
      <alignment vertical="top" wrapText="1"/>
    </xf>
    <xf numFmtId="0" fontId="5" fillId="0" borderId="0" xfId="0" applyFont="1" applyFill="1" applyBorder="1" applyAlignment="1">
      <alignment horizontal="left" vertical="center" wrapText="1"/>
    </xf>
    <xf numFmtId="9" fontId="5" fillId="0" borderId="0" xfId="0" applyNumberFormat="1" applyFont="1" applyFill="1" applyBorder="1" applyAlignment="1">
      <alignment horizontal="center" vertical="center" wrapText="1"/>
    </xf>
    <xf numFmtId="0" fontId="13" fillId="0" borderId="0" xfId="0" applyFont="1" applyFill="1" applyBorder="1" applyAlignment="1">
      <alignment vertical="top" wrapText="1"/>
    </xf>
    <xf numFmtId="0" fontId="13" fillId="0" borderId="0" xfId="0" applyFont="1" applyFill="1" applyBorder="1" applyAlignment="1">
      <alignment horizontal="left" vertical="top" wrapText="1"/>
    </xf>
    <xf numFmtId="0" fontId="13" fillId="0" borderId="0" xfId="0" applyFont="1" applyFill="1" applyBorder="1" applyAlignment="1">
      <alignment horizontal="center" vertical="center"/>
    </xf>
    <xf numFmtId="9" fontId="13" fillId="0" borderId="0" xfId="0" applyNumberFormat="1" applyFont="1" applyFill="1" applyBorder="1" applyAlignment="1">
      <alignment horizontal="center" vertical="center"/>
    </xf>
    <xf numFmtId="4" fontId="14" fillId="0" borderId="0" xfId="0" applyNumberFormat="1" applyFont="1" applyFill="1" applyBorder="1" applyAlignment="1">
      <alignment horizontal="right" vertical="center"/>
    </xf>
    <xf numFmtId="0" fontId="13" fillId="0" borderId="20" xfId="0" applyFont="1" applyFill="1" applyBorder="1" applyAlignment="1">
      <alignment vertical="top" wrapText="1"/>
    </xf>
    <xf numFmtId="0" fontId="13" fillId="0" borderId="20" xfId="0" applyFont="1" applyFill="1" applyBorder="1" applyAlignment="1">
      <alignment horizontal="justify" vertical="top"/>
    </xf>
    <xf numFmtId="0" fontId="3" fillId="7" borderId="18" xfId="0" applyFont="1" applyFill="1" applyBorder="1" applyAlignment="1">
      <alignment horizontal="left" vertical="center" wrapText="1"/>
    </xf>
    <xf numFmtId="0" fontId="10" fillId="7" borderId="19" xfId="0" applyFont="1" applyFill="1" applyBorder="1" applyAlignment="1">
      <alignment horizontal="left" vertical="top" wrapText="1"/>
    </xf>
    <xf numFmtId="3" fontId="10" fillId="7" borderId="19" xfId="0" applyNumberFormat="1" applyFont="1" applyFill="1" applyBorder="1" applyAlignment="1">
      <alignment horizontal="center" vertical="center"/>
    </xf>
    <xf numFmtId="9" fontId="10" fillId="7" borderId="19" xfId="0" applyNumberFormat="1" applyFont="1" applyFill="1" applyBorder="1" applyAlignment="1">
      <alignment horizontal="center" vertical="center"/>
    </xf>
    <xf numFmtId="0" fontId="10" fillId="7" borderId="19" xfId="0" applyFont="1" applyFill="1" applyBorder="1" applyAlignment="1">
      <alignment horizontal="justify" vertical="center" wrapText="1"/>
    </xf>
    <xf numFmtId="0" fontId="10" fillId="7" borderId="19" xfId="0" applyFont="1" applyFill="1" applyBorder="1" applyAlignment="1">
      <alignment horizontal="center" vertical="center"/>
    </xf>
    <xf numFmtId="4" fontId="11" fillId="7" borderId="19" xfId="2" applyNumberFormat="1" applyFont="1" applyFill="1" applyBorder="1" applyAlignment="1">
      <alignment horizontal="center" vertical="center"/>
    </xf>
    <xf numFmtId="4" fontId="11" fillId="7" borderId="6" xfId="2" applyNumberFormat="1" applyFont="1" applyFill="1" applyBorder="1" applyAlignment="1">
      <alignment horizontal="center" vertical="center"/>
    </xf>
    <xf numFmtId="0" fontId="3" fillId="7" borderId="21" xfId="0" applyFont="1" applyFill="1" applyBorder="1" applyAlignment="1">
      <alignment vertical="top" wrapText="1"/>
    </xf>
    <xf numFmtId="0" fontId="10" fillId="7" borderId="7" xfId="0" applyFont="1" applyFill="1" applyBorder="1" applyAlignment="1">
      <alignment horizontal="left" vertical="top" wrapText="1"/>
    </xf>
    <xf numFmtId="0" fontId="10" fillId="7" borderId="7" xfId="0" applyFont="1" applyFill="1" applyBorder="1" applyAlignment="1">
      <alignment horizontal="center" vertical="center"/>
    </xf>
    <xf numFmtId="9" fontId="10" fillId="7" borderId="7" xfId="0" applyNumberFormat="1" applyFont="1" applyFill="1" applyBorder="1" applyAlignment="1">
      <alignment horizontal="center" vertical="center"/>
    </xf>
    <xf numFmtId="0" fontId="10" fillId="7" borderId="7" xfId="0" applyFont="1" applyFill="1" applyBorder="1" applyAlignment="1">
      <alignment vertical="top" wrapText="1"/>
    </xf>
    <xf numFmtId="164" fontId="11" fillId="7" borderId="7" xfId="1" applyFont="1" applyFill="1" applyBorder="1" applyAlignment="1">
      <alignment horizontal="right" vertical="center"/>
    </xf>
    <xf numFmtId="4" fontId="11" fillId="7" borderId="7" xfId="0" applyNumberFormat="1" applyFont="1" applyFill="1" applyBorder="1" applyAlignment="1">
      <alignment horizontal="right" vertical="center"/>
    </xf>
    <xf numFmtId="4" fontId="11" fillId="7" borderId="22" xfId="0" applyNumberFormat="1" applyFont="1" applyFill="1" applyBorder="1" applyAlignment="1">
      <alignment horizontal="right" vertical="center"/>
    </xf>
    <xf numFmtId="164" fontId="11" fillId="7" borderId="19" xfId="1" applyFont="1" applyFill="1" applyBorder="1" applyAlignment="1">
      <alignment horizontal="right" vertical="center"/>
    </xf>
    <xf numFmtId="164" fontId="8" fillId="0" borderId="5" xfId="1" applyFont="1" applyFill="1" applyBorder="1" applyAlignment="1">
      <alignment horizontal="center" vertical="center" wrapText="1"/>
    </xf>
    <xf numFmtId="164" fontId="5" fillId="0" borderId="5" xfId="1" applyFont="1" applyFill="1" applyBorder="1" applyAlignment="1">
      <alignment horizontal="center" vertical="center" wrapText="1"/>
    </xf>
    <xf numFmtId="0" fontId="8" fillId="0" borderId="13" xfId="0" applyFont="1" applyFill="1" applyBorder="1" applyAlignment="1">
      <alignment horizontal="center" vertical="center" wrapText="1"/>
    </xf>
    <xf numFmtId="164" fontId="5" fillId="0" borderId="16" xfId="1"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14" xfId="0" applyFont="1" applyFill="1" applyBorder="1" applyAlignment="1">
      <alignment horizontal="center" vertical="center" wrapText="1"/>
    </xf>
    <xf numFmtId="9" fontId="5" fillId="0" borderId="5" xfId="0" applyNumberFormat="1" applyFont="1" applyFill="1" applyBorder="1" applyAlignment="1">
      <alignment horizontal="center" vertical="center" wrapText="1"/>
    </xf>
    <xf numFmtId="0" fontId="5" fillId="0" borderId="5" xfId="0" applyFont="1" applyFill="1" applyBorder="1" applyAlignment="1">
      <alignment horizontal="left" vertical="center" wrapText="1"/>
    </xf>
    <xf numFmtId="0" fontId="5" fillId="0" borderId="13"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14" xfId="0" applyFont="1" applyFill="1" applyBorder="1" applyAlignment="1">
      <alignment horizontal="center" vertical="center" wrapText="1"/>
    </xf>
    <xf numFmtId="9" fontId="5" fillId="0" borderId="5" xfId="0" applyNumberFormat="1" applyFont="1" applyFill="1" applyBorder="1" applyAlignment="1">
      <alignment horizontal="center" vertical="center" wrapText="1"/>
    </xf>
    <xf numFmtId="0" fontId="5" fillId="0" borderId="5" xfId="0" applyFont="1" applyFill="1" applyBorder="1" applyAlignment="1">
      <alignment horizontal="left" vertical="center" wrapText="1"/>
    </xf>
    <xf numFmtId="0" fontId="5" fillId="0" borderId="13" xfId="0" applyFont="1" applyFill="1" applyBorder="1" applyAlignment="1">
      <alignment horizontal="center" vertical="center" wrapText="1"/>
    </xf>
    <xf numFmtId="0" fontId="21" fillId="0" borderId="5" xfId="0" applyFont="1" applyBorder="1" applyAlignment="1">
      <alignment horizontal="center" vertical="center" wrapText="1"/>
    </xf>
    <xf numFmtId="0" fontId="21" fillId="0" borderId="14" xfId="0" applyFont="1" applyBorder="1" applyAlignment="1">
      <alignment horizontal="center" vertical="center" wrapText="1"/>
    </xf>
    <xf numFmtId="14" fontId="5" fillId="0" borderId="5" xfId="0" applyNumberFormat="1" applyFont="1" applyFill="1" applyBorder="1" applyAlignment="1">
      <alignment horizontal="center" vertical="center" wrapText="1"/>
    </xf>
    <xf numFmtId="9" fontId="5" fillId="3" borderId="5" xfId="3" applyFont="1" applyFill="1" applyBorder="1" applyAlignment="1">
      <alignment horizontal="center" vertical="center" wrapText="1"/>
    </xf>
    <xf numFmtId="9" fontId="5" fillId="9" borderId="5" xfId="3" applyFont="1" applyFill="1" applyBorder="1" applyAlignment="1">
      <alignment horizontal="center" vertical="center" wrapText="1"/>
    </xf>
    <xf numFmtId="9" fontId="5" fillId="10" borderId="5" xfId="3" applyFont="1" applyFill="1" applyBorder="1" applyAlignment="1">
      <alignment horizontal="center" vertical="center" wrapText="1"/>
    </xf>
    <xf numFmtId="9" fontId="5" fillId="9" borderId="5" xfId="3" applyFont="1" applyFill="1" applyBorder="1" applyAlignment="1">
      <alignment horizontal="center" vertical="center" wrapText="1"/>
    </xf>
    <xf numFmtId="164" fontId="5" fillId="0" borderId="5" xfId="1" applyFont="1" applyFill="1" applyBorder="1" applyAlignment="1">
      <alignment horizontal="center" vertical="center" wrapText="1"/>
    </xf>
    <xf numFmtId="0" fontId="20" fillId="0" borderId="5" xfId="0" applyFont="1" applyBorder="1" applyAlignment="1">
      <alignment vertical="center" wrapText="1"/>
    </xf>
    <xf numFmtId="9" fontId="5" fillId="10" borderId="5" xfId="3" applyFont="1" applyFill="1" applyBorder="1" applyAlignment="1">
      <alignment horizontal="center" vertical="center" wrapText="1"/>
    </xf>
    <xf numFmtId="9" fontId="5" fillId="9" borderId="5" xfId="3" applyFont="1" applyFill="1" applyBorder="1" applyAlignment="1">
      <alignment horizontal="center" vertical="center" wrapText="1"/>
    </xf>
    <xf numFmtId="9" fontId="5" fillId="10" borderId="16" xfId="3" applyFont="1" applyFill="1" applyBorder="1" applyAlignment="1">
      <alignment horizontal="center" vertical="center" wrapText="1"/>
    </xf>
    <xf numFmtId="0" fontId="5" fillId="0" borderId="5" xfId="0" applyFont="1" applyFill="1" applyBorder="1" applyAlignment="1">
      <alignment horizontal="center" vertical="center" wrapText="1"/>
    </xf>
    <xf numFmtId="0" fontId="9" fillId="0" borderId="0" xfId="0" applyFont="1" applyFill="1" applyBorder="1" applyAlignment="1">
      <alignment horizontal="center" vertical="top"/>
    </xf>
    <xf numFmtId="164" fontId="17" fillId="0" borderId="0" xfId="1" applyFont="1" applyFill="1" applyBorder="1" applyAlignment="1">
      <alignment horizontal="center" vertical="center"/>
    </xf>
    <xf numFmtId="0" fontId="5" fillId="0" borderId="5" xfId="0" applyFont="1" applyFill="1" applyBorder="1" applyAlignment="1">
      <alignment horizontal="center" vertical="center" wrapText="1"/>
    </xf>
    <xf numFmtId="0" fontId="3" fillId="6" borderId="0" xfId="0" applyFont="1" applyFill="1" applyAlignment="1">
      <alignment horizontal="center" vertical="center"/>
    </xf>
    <xf numFmtId="0" fontId="11" fillId="7" borderId="2" xfId="0" applyFont="1" applyFill="1" applyBorder="1" applyAlignment="1">
      <alignment horizontal="center"/>
    </xf>
    <xf numFmtId="0" fontId="11" fillId="7" borderId="0" xfId="0" applyFont="1" applyFill="1" applyBorder="1" applyAlignment="1">
      <alignment horizontal="center"/>
    </xf>
    <xf numFmtId="0" fontId="5" fillId="0" borderId="14" xfId="0" applyFont="1" applyFill="1" applyBorder="1" applyAlignment="1">
      <alignment horizontal="center" vertical="center" wrapText="1"/>
    </xf>
    <xf numFmtId="9" fontId="5" fillId="10" borderId="5" xfId="3" applyFont="1" applyFill="1" applyBorder="1" applyAlignment="1">
      <alignment horizontal="center" vertical="center" wrapText="1"/>
    </xf>
    <xf numFmtId="0" fontId="5" fillId="0" borderId="5" xfId="0" applyFont="1" applyFill="1" applyBorder="1" applyAlignment="1">
      <alignment horizontal="left" vertical="center" wrapText="1"/>
    </xf>
    <xf numFmtId="164" fontId="5" fillId="0" borderId="5" xfId="1" applyFont="1" applyFill="1" applyBorder="1" applyAlignment="1">
      <alignment horizontal="center" vertical="center" wrapText="1"/>
    </xf>
    <xf numFmtId="0" fontId="5" fillId="4" borderId="8" xfId="0" applyFont="1" applyFill="1" applyBorder="1" applyAlignment="1">
      <alignment horizontal="left" vertical="center" wrapText="1"/>
    </xf>
    <xf numFmtId="0" fontId="5" fillId="4" borderId="9" xfId="0" applyFont="1" applyFill="1" applyBorder="1" applyAlignment="1">
      <alignment horizontal="left" vertical="center" wrapText="1"/>
    </xf>
    <xf numFmtId="0" fontId="5" fillId="0" borderId="13" xfId="0" applyFont="1" applyFill="1" applyBorder="1" applyAlignment="1">
      <alignment horizontal="center" vertical="center" wrapText="1"/>
    </xf>
    <xf numFmtId="9" fontId="5" fillId="0" borderId="5" xfId="0" applyNumberFormat="1" applyFont="1" applyFill="1" applyBorder="1" applyAlignment="1">
      <alignment horizontal="center" vertical="center" wrapText="1"/>
    </xf>
    <xf numFmtId="0" fontId="5" fillId="4" borderId="2" xfId="0" applyFont="1" applyFill="1" applyBorder="1" applyAlignment="1">
      <alignment horizontal="left" vertical="center" wrapText="1"/>
    </xf>
    <xf numFmtId="9" fontId="8" fillId="0" borderId="5" xfId="0" applyNumberFormat="1" applyFont="1" applyFill="1" applyBorder="1" applyAlignment="1">
      <alignment horizontal="center" vertical="center" wrapText="1"/>
    </xf>
    <xf numFmtId="0" fontId="18" fillId="0" borderId="0" xfId="0" applyFont="1" applyBorder="1" applyAlignment="1">
      <alignment horizontal="center" vertical="center" wrapText="1"/>
    </xf>
    <xf numFmtId="9" fontId="5" fillId="9" borderId="5" xfId="3" applyFont="1" applyFill="1" applyBorder="1" applyAlignment="1">
      <alignment horizontal="center" vertical="center" wrapText="1"/>
    </xf>
    <xf numFmtId="0" fontId="22" fillId="0" borderId="0" xfId="0" applyFont="1" applyAlignment="1">
      <alignment horizontal="center" vertical="center" wrapText="1"/>
    </xf>
    <xf numFmtId="0" fontId="5" fillId="11" borderId="22" xfId="0" applyFont="1" applyFill="1" applyBorder="1" applyAlignment="1">
      <alignment horizontal="center" vertical="center" wrapText="1"/>
    </xf>
    <xf numFmtId="0" fontId="22" fillId="0" borderId="5" xfId="0" applyFont="1" applyBorder="1" applyAlignment="1">
      <alignment horizontal="center" vertical="center" wrapText="1"/>
    </xf>
  </cellXfs>
  <cellStyles count="4">
    <cellStyle name="Currency" xfId="1" builtinId="4"/>
    <cellStyle name="Millares 2" xfId="2"/>
    <cellStyle name="Normal" xfId="0" builtinId="0"/>
    <cellStyle name="Percent" xfId="3" builtinId="5"/>
  </cellStyles>
  <dxfs count="0"/>
  <tableStyles count="0" defaultTableStyle="TableStyleMedium2" defaultPivotStyle="PivotStyleLight16"/>
  <colors>
    <mruColors>
      <color rgb="FF2C9845"/>
      <color rgb="FF018FAD"/>
      <color rgb="FF01438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1159568</xdr:colOff>
      <xdr:row>0</xdr:row>
      <xdr:rowOff>96631</xdr:rowOff>
    </xdr:from>
    <xdr:to>
      <xdr:col>3</xdr:col>
      <xdr:colOff>1421848</xdr:colOff>
      <xdr:row>2</xdr:row>
      <xdr:rowOff>248017</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256198" y="96631"/>
          <a:ext cx="1670324" cy="131095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P62"/>
  <sheetViews>
    <sheetView showGridLines="0" tabSelected="1" topLeftCell="D2" zoomScale="70" zoomScaleNormal="70" zoomScaleSheetLayoutView="30" workbookViewId="0">
      <pane ySplit="6" topLeftCell="A20" activePane="bottomLeft" state="frozen"/>
      <selection activeCell="A2" sqref="A2"/>
      <selection pane="bottomLeft" activeCell="M22" sqref="M22"/>
    </sheetView>
  </sheetViews>
  <sheetFormatPr defaultColWidth="9.140625" defaultRowHeight="15" x14ac:dyDescent="0.25"/>
  <cols>
    <col min="1" max="1" width="1.42578125" style="2" customWidth="1"/>
    <col min="2" max="2" width="30.140625" style="2" hidden="1" customWidth="1"/>
    <col min="3" max="3" width="21.140625" style="2" customWidth="1"/>
    <col min="4" max="4" width="26.85546875" style="2" customWidth="1"/>
    <col min="5" max="5" width="58.42578125" style="11" customWidth="1"/>
    <col min="6" max="6" width="17.85546875" style="2" customWidth="1"/>
    <col min="7" max="7" width="18.42578125" style="2" customWidth="1"/>
    <col min="8" max="8" width="57.140625" style="2" customWidth="1"/>
    <col min="9" max="9" width="14.140625" style="2" customWidth="1"/>
    <col min="10" max="10" width="14.28515625" style="2" customWidth="1"/>
    <col min="11" max="11" width="26.5703125" style="2" customWidth="1"/>
    <col min="12" max="12" width="20.85546875" style="2" hidden="1" customWidth="1"/>
    <col min="13" max="13" width="35.42578125" style="2" customWidth="1"/>
    <col min="14" max="14" width="30.140625" style="2" customWidth="1"/>
    <col min="15" max="15" width="26.85546875" style="2" customWidth="1"/>
    <col min="16" max="16" width="25.7109375" style="2" customWidth="1"/>
    <col min="17" max="17" width="3.42578125" style="2" customWidth="1"/>
    <col min="18" max="16384" width="9.140625" style="2"/>
  </cols>
  <sheetData>
    <row r="1" spans="2:16" ht="15.75" x14ac:dyDescent="0.25">
      <c r="B1" s="1"/>
    </row>
    <row r="2" spans="2:16" ht="75.75" customHeight="1" x14ac:dyDescent="0.25">
      <c r="B2" s="1"/>
      <c r="C2" s="1" t="s">
        <v>0</v>
      </c>
    </row>
    <row r="3" spans="2:16" ht="32.25" customHeight="1" x14ac:dyDescent="0.25">
      <c r="B3" s="1"/>
      <c r="C3" s="13" t="s">
        <v>60</v>
      </c>
    </row>
    <row r="4" spans="2:16" ht="26.25" customHeight="1" x14ac:dyDescent="0.25">
      <c r="B4" s="1"/>
      <c r="C4" s="96" t="s">
        <v>145</v>
      </c>
      <c r="D4" s="96"/>
      <c r="E4" s="96"/>
      <c r="F4" s="96"/>
      <c r="G4" s="96"/>
      <c r="H4" s="96"/>
      <c r="I4" s="96"/>
      <c r="J4" s="96"/>
      <c r="K4" s="96"/>
      <c r="L4" s="96"/>
      <c r="M4" s="96"/>
      <c r="N4" s="96"/>
      <c r="O4" s="96"/>
      <c r="P4" s="96"/>
    </row>
    <row r="5" spans="2:16" ht="20.25" customHeight="1" x14ac:dyDescent="0.25">
      <c r="B5" s="1"/>
      <c r="C5" s="96"/>
      <c r="D5" s="96"/>
      <c r="E5" s="96"/>
      <c r="F5" s="96"/>
      <c r="G5" s="96"/>
      <c r="H5" s="96"/>
      <c r="I5" s="96"/>
      <c r="J5" s="96"/>
      <c r="K5" s="96"/>
      <c r="L5" s="96"/>
      <c r="M5" s="96"/>
      <c r="N5" s="96"/>
      <c r="O5" s="96"/>
      <c r="P5" s="96"/>
    </row>
    <row r="6" spans="2:16" ht="19.5" customHeight="1" thickBot="1" x14ac:dyDescent="0.35">
      <c r="C6" s="97" t="s">
        <v>51</v>
      </c>
      <c r="D6" s="98"/>
      <c r="E6" s="98"/>
      <c r="F6" s="98"/>
      <c r="G6" s="98"/>
      <c r="H6" s="98"/>
      <c r="I6" s="98"/>
      <c r="J6" s="98"/>
      <c r="K6" s="98"/>
      <c r="L6" s="98"/>
      <c r="M6" s="98"/>
      <c r="N6" s="98"/>
      <c r="O6" s="98"/>
      <c r="P6" s="98"/>
    </row>
    <row r="7" spans="2:16" s="3" customFormat="1" ht="47.25" x14ac:dyDescent="0.25">
      <c r="B7" s="20" t="s">
        <v>1</v>
      </c>
      <c r="C7" s="25" t="s">
        <v>21</v>
      </c>
      <c r="D7" s="26" t="s">
        <v>2</v>
      </c>
      <c r="E7" s="27" t="s">
        <v>3</v>
      </c>
      <c r="F7" s="26" t="s">
        <v>4</v>
      </c>
      <c r="G7" s="26" t="s">
        <v>5</v>
      </c>
      <c r="H7" s="26" t="s">
        <v>6</v>
      </c>
      <c r="I7" s="26" t="s">
        <v>7</v>
      </c>
      <c r="J7" s="26" t="s">
        <v>8</v>
      </c>
      <c r="K7" s="26" t="s">
        <v>9</v>
      </c>
      <c r="L7" s="26" t="s">
        <v>10</v>
      </c>
      <c r="M7" s="26" t="s">
        <v>11</v>
      </c>
      <c r="N7" s="26" t="s">
        <v>23</v>
      </c>
      <c r="O7" s="26" t="s">
        <v>24</v>
      </c>
      <c r="P7" s="28" t="s">
        <v>25</v>
      </c>
    </row>
    <row r="8" spans="2:16" s="3" customFormat="1" ht="15" customHeight="1" x14ac:dyDescent="0.25">
      <c r="B8" s="103" t="s">
        <v>12</v>
      </c>
      <c r="C8" s="105" t="s">
        <v>43</v>
      </c>
      <c r="D8" s="95" t="s">
        <v>111</v>
      </c>
      <c r="E8" s="101" t="s">
        <v>22</v>
      </c>
      <c r="F8" s="106">
        <v>1</v>
      </c>
      <c r="G8" s="100">
        <v>0.66</v>
      </c>
      <c r="H8" s="101" t="s">
        <v>112</v>
      </c>
      <c r="I8" s="95" t="s">
        <v>13</v>
      </c>
      <c r="J8" s="95" t="s">
        <v>14</v>
      </c>
      <c r="K8" s="102">
        <v>2000000</v>
      </c>
      <c r="L8" s="95"/>
      <c r="M8" s="95"/>
      <c r="N8" s="95" t="s">
        <v>52</v>
      </c>
      <c r="O8" s="95"/>
      <c r="P8" s="99" t="s">
        <v>38</v>
      </c>
    </row>
    <row r="9" spans="2:16" s="3" customFormat="1" ht="287.25" customHeight="1" x14ac:dyDescent="0.25">
      <c r="B9" s="104"/>
      <c r="C9" s="105"/>
      <c r="D9" s="95"/>
      <c r="E9" s="101"/>
      <c r="F9" s="106"/>
      <c r="G9" s="100"/>
      <c r="H9" s="101"/>
      <c r="I9" s="95"/>
      <c r="J9" s="95"/>
      <c r="K9" s="102"/>
      <c r="L9" s="95"/>
      <c r="M9" s="95"/>
      <c r="N9" s="95"/>
      <c r="O9" s="95"/>
      <c r="P9" s="99"/>
    </row>
    <row r="10" spans="2:16" s="3" customFormat="1" ht="158.25" customHeight="1" x14ac:dyDescent="0.25">
      <c r="B10" s="21"/>
      <c r="C10" s="74" t="s">
        <v>43</v>
      </c>
      <c r="D10" s="70" t="s">
        <v>115</v>
      </c>
      <c r="E10" s="73" t="s">
        <v>72</v>
      </c>
      <c r="F10" s="72">
        <v>1</v>
      </c>
      <c r="G10" s="83">
        <v>1</v>
      </c>
      <c r="H10" s="73" t="s">
        <v>55</v>
      </c>
      <c r="I10" s="70" t="s">
        <v>13</v>
      </c>
      <c r="J10" s="70" t="s">
        <v>14</v>
      </c>
      <c r="K10" s="67">
        <v>0</v>
      </c>
      <c r="L10" s="70"/>
      <c r="M10" s="92" t="str">
        <f>LOWER(M11)</f>
        <v>proceso no será ejecutado, fue solicitado a la ogtic su desarrollo pero por la cantidad de requerimientos que tiene hacerlo y por esa vía tampoco tenemos la capacidad instalada, por tanto queda desestimado por completo.</v>
      </c>
      <c r="N10" s="70" t="s">
        <v>52</v>
      </c>
      <c r="O10" s="70"/>
      <c r="P10" s="71"/>
    </row>
    <row r="11" spans="2:16" s="3" customFormat="1" ht="15" customHeight="1" x14ac:dyDescent="0.25">
      <c r="B11" s="103" t="s">
        <v>15</v>
      </c>
      <c r="C11" s="105" t="s">
        <v>57</v>
      </c>
      <c r="D11" s="95" t="s">
        <v>94</v>
      </c>
      <c r="E11" s="101" t="s">
        <v>95</v>
      </c>
      <c r="F11" s="108">
        <v>0.5</v>
      </c>
      <c r="G11" s="110">
        <v>0.02</v>
      </c>
      <c r="H11" s="101" t="s">
        <v>96</v>
      </c>
      <c r="I11" s="95" t="s">
        <v>13</v>
      </c>
      <c r="J11" s="95" t="s">
        <v>14</v>
      </c>
      <c r="K11" s="102">
        <v>2000000</v>
      </c>
      <c r="L11" s="95"/>
      <c r="M11" s="95" t="s">
        <v>190</v>
      </c>
      <c r="N11" s="95" t="s">
        <v>52</v>
      </c>
      <c r="O11" s="95"/>
      <c r="P11" s="99"/>
    </row>
    <row r="12" spans="2:16" s="3" customFormat="1" ht="15" customHeight="1" x14ac:dyDescent="0.25">
      <c r="B12" s="107"/>
      <c r="C12" s="105"/>
      <c r="D12" s="95"/>
      <c r="E12" s="101"/>
      <c r="F12" s="108"/>
      <c r="G12" s="110"/>
      <c r="H12" s="101"/>
      <c r="I12" s="95"/>
      <c r="J12" s="95"/>
      <c r="K12" s="102"/>
      <c r="L12" s="95"/>
      <c r="M12" s="95"/>
      <c r="N12" s="95"/>
      <c r="O12" s="95"/>
      <c r="P12" s="99"/>
    </row>
    <row r="13" spans="2:16" s="3" customFormat="1" ht="105.75" customHeight="1" x14ac:dyDescent="0.25">
      <c r="B13" s="104"/>
      <c r="C13" s="105"/>
      <c r="D13" s="95"/>
      <c r="E13" s="101"/>
      <c r="F13" s="108"/>
      <c r="G13" s="110"/>
      <c r="H13" s="101"/>
      <c r="I13" s="95"/>
      <c r="J13" s="95"/>
      <c r="K13" s="102"/>
      <c r="L13" s="95"/>
      <c r="M13" s="95"/>
      <c r="N13" s="95"/>
      <c r="O13" s="95"/>
      <c r="P13" s="99"/>
    </row>
    <row r="14" spans="2:16" s="3" customFormat="1" ht="120" customHeight="1" thickBot="1" x14ac:dyDescent="0.3">
      <c r="B14" s="22"/>
      <c r="C14" s="74" t="s">
        <v>57</v>
      </c>
      <c r="D14" s="70" t="s">
        <v>56</v>
      </c>
      <c r="E14" s="73" t="s">
        <v>97</v>
      </c>
      <c r="F14" s="72">
        <v>1</v>
      </c>
      <c r="G14" s="83">
        <v>1</v>
      </c>
      <c r="H14" s="73" t="s">
        <v>58</v>
      </c>
      <c r="I14" s="70" t="s">
        <v>13</v>
      </c>
      <c r="J14" s="70" t="s">
        <v>14</v>
      </c>
      <c r="K14" s="67">
        <v>570500</v>
      </c>
      <c r="L14" s="70"/>
      <c r="M14" s="112" t="s">
        <v>189</v>
      </c>
      <c r="N14" s="70" t="s">
        <v>98</v>
      </c>
      <c r="O14" s="16"/>
      <c r="P14" s="71"/>
    </row>
    <row r="15" spans="2:16" s="3" customFormat="1" ht="120" customHeight="1" x14ac:dyDescent="0.25">
      <c r="B15" s="22"/>
      <c r="C15" s="74" t="s">
        <v>57</v>
      </c>
      <c r="D15" s="70" t="s">
        <v>59</v>
      </c>
      <c r="E15" s="73" t="s">
        <v>99</v>
      </c>
      <c r="F15" s="72">
        <v>1</v>
      </c>
      <c r="G15" s="84">
        <v>0.01</v>
      </c>
      <c r="H15" s="73" t="s">
        <v>96</v>
      </c>
      <c r="I15" s="70" t="s">
        <v>13</v>
      </c>
      <c r="J15" s="70" t="s">
        <v>14</v>
      </c>
      <c r="K15" s="67">
        <v>200000</v>
      </c>
      <c r="L15" s="70"/>
      <c r="M15" s="111" t="s">
        <v>187</v>
      </c>
      <c r="N15" s="70" t="s">
        <v>98</v>
      </c>
      <c r="O15" s="16"/>
      <c r="P15" s="71"/>
    </row>
    <row r="16" spans="2:16" s="3" customFormat="1" ht="120" customHeight="1" x14ac:dyDescent="0.25">
      <c r="B16" s="22"/>
      <c r="C16" s="74" t="s">
        <v>143</v>
      </c>
      <c r="D16" s="70" t="s">
        <v>165</v>
      </c>
      <c r="E16" s="73" t="s">
        <v>168</v>
      </c>
      <c r="F16" s="72">
        <v>1</v>
      </c>
      <c r="G16" s="84">
        <v>0.25</v>
      </c>
      <c r="H16" s="73" t="s">
        <v>167</v>
      </c>
      <c r="I16" s="70" t="s">
        <v>13</v>
      </c>
      <c r="J16" s="70" t="s">
        <v>14</v>
      </c>
      <c r="K16" s="67">
        <v>0</v>
      </c>
      <c r="L16" s="70"/>
      <c r="M16" s="113" t="s">
        <v>188</v>
      </c>
      <c r="N16" s="70" t="s">
        <v>98</v>
      </c>
      <c r="O16" s="16"/>
      <c r="P16" s="71"/>
    </row>
    <row r="17" spans="2:16" s="3" customFormat="1" ht="120" customHeight="1" x14ac:dyDescent="0.25">
      <c r="B17" s="22"/>
      <c r="C17" s="74" t="s">
        <v>142</v>
      </c>
      <c r="D17" s="70" t="s">
        <v>166</v>
      </c>
      <c r="E17" s="73" t="s">
        <v>144</v>
      </c>
      <c r="F17" s="72">
        <v>1</v>
      </c>
      <c r="G17" s="85">
        <v>0.66</v>
      </c>
      <c r="H17" s="73" t="s">
        <v>117</v>
      </c>
      <c r="I17" s="70"/>
      <c r="J17" s="70"/>
      <c r="K17" s="67">
        <v>3525000</v>
      </c>
      <c r="L17" s="70"/>
      <c r="M17" s="92" t="s">
        <v>186</v>
      </c>
      <c r="N17" s="70"/>
      <c r="O17" s="16"/>
      <c r="P17" s="71"/>
    </row>
    <row r="18" spans="2:16" s="3" customFormat="1" ht="109.5" customHeight="1" x14ac:dyDescent="0.25">
      <c r="B18" s="22"/>
      <c r="C18" s="74" t="s">
        <v>113</v>
      </c>
      <c r="D18" s="70" t="s">
        <v>53</v>
      </c>
      <c r="E18" s="73" t="s">
        <v>114</v>
      </c>
      <c r="F18" s="72">
        <v>0.78</v>
      </c>
      <c r="G18" s="85">
        <v>0.7</v>
      </c>
      <c r="H18" s="73" t="s">
        <v>54</v>
      </c>
      <c r="I18" s="70" t="s">
        <v>13</v>
      </c>
      <c r="J18" s="70" t="s">
        <v>14</v>
      </c>
      <c r="K18" s="67">
        <v>0</v>
      </c>
      <c r="L18" s="70"/>
      <c r="M18" s="70"/>
      <c r="N18" s="70" t="s">
        <v>32</v>
      </c>
      <c r="O18" s="70"/>
      <c r="P18" s="29" t="s">
        <v>41</v>
      </c>
    </row>
    <row r="19" spans="2:16" s="3" customFormat="1" ht="162" customHeight="1" x14ac:dyDescent="0.25">
      <c r="B19" s="22" t="s">
        <v>15</v>
      </c>
      <c r="C19" s="74" t="s">
        <v>27</v>
      </c>
      <c r="D19" s="70" t="s">
        <v>26</v>
      </c>
      <c r="E19" s="73" t="s">
        <v>28</v>
      </c>
      <c r="F19" s="72">
        <v>1</v>
      </c>
      <c r="G19" s="90">
        <v>0.4</v>
      </c>
      <c r="H19" s="73" t="s">
        <v>116</v>
      </c>
      <c r="I19" s="70" t="s">
        <v>13</v>
      </c>
      <c r="J19" s="70" t="s">
        <v>75</v>
      </c>
      <c r="K19" s="67">
        <v>800000</v>
      </c>
      <c r="L19" s="70"/>
      <c r="M19" s="70"/>
      <c r="N19" s="14" t="s">
        <v>33</v>
      </c>
      <c r="O19" s="70"/>
      <c r="P19" s="29" t="s">
        <v>39</v>
      </c>
    </row>
    <row r="20" spans="2:16" s="3" customFormat="1" ht="94.5" customHeight="1" x14ac:dyDescent="0.25">
      <c r="B20" s="22"/>
      <c r="C20" s="74" t="s">
        <v>29</v>
      </c>
      <c r="D20" s="70" t="s">
        <v>118</v>
      </c>
      <c r="E20" s="73" t="s">
        <v>119</v>
      </c>
      <c r="F20" s="72">
        <v>1</v>
      </c>
      <c r="G20" s="85">
        <v>0.72</v>
      </c>
      <c r="H20" s="73" t="s">
        <v>120</v>
      </c>
      <c r="I20" s="70" t="s">
        <v>13</v>
      </c>
      <c r="J20" s="70" t="s">
        <v>14</v>
      </c>
      <c r="K20" s="67">
        <v>0</v>
      </c>
      <c r="L20" s="70"/>
      <c r="M20" s="70"/>
      <c r="N20" s="14" t="s">
        <v>33</v>
      </c>
      <c r="O20" s="70"/>
      <c r="P20" s="29"/>
    </row>
    <row r="21" spans="2:16" s="3" customFormat="1" ht="85.5" customHeight="1" x14ac:dyDescent="0.25">
      <c r="B21" s="22" t="s">
        <v>12</v>
      </c>
      <c r="C21" s="74" t="s">
        <v>29</v>
      </c>
      <c r="D21" s="70" t="s">
        <v>121</v>
      </c>
      <c r="E21" s="73" t="s">
        <v>122</v>
      </c>
      <c r="F21" s="72">
        <v>1</v>
      </c>
      <c r="G21" s="83">
        <v>0.9</v>
      </c>
      <c r="H21" s="73" t="s">
        <v>123</v>
      </c>
      <c r="I21" s="70" t="s">
        <v>13</v>
      </c>
      <c r="J21" s="70" t="s">
        <v>61</v>
      </c>
      <c r="K21" s="67">
        <v>0</v>
      </c>
      <c r="L21" s="70"/>
      <c r="M21" s="70"/>
      <c r="N21" s="14" t="s">
        <v>33</v>
      </c>
      <c r="O21" s="17" t="s">
        <v>36</v>
      </c>
      <c r="P21" s="29" t="s">
        <v>40</v>
      </c>
    </row>
    <row r="22" spans="2:16" s="3" customFormat="1" ht="158.25" customHeight="1" x14ac:dyDescent="0.25">
      <c r="B22" s="23"/>
      <c r="C22" s="68" t="s">
        <v>31</v>
      </c>
      <c r="D22" s="70" t="s">
        <v>30</v>
      </c>
      <c r="E22" s="73" t="s">
        <v>141</v>
      </c>
      <c r="F22" s="72">
        <v>1</v>
      </c>
      <c r="G22" s="84">
        <v>0.1</v>
      </c>
      <c r="H22" s="73" t="s">
        <v>74</v>
      </c>
      <c r="I22" s="70" t="s">
        <v>75</v>
      </c>
      <c r="J22" s="70" t="s">
        <v>14</v>
      </c>
      <c r="K22" s="67">
        <v>1888000</v>
      </c>
      <c r="L22" s="70"/>
      <c r="M22" s="70" t="s">
        <v>191</v>
      </c>
      <c r="N22" s="70" t="s">
        <v>76</v>
      </c>
      <c r="O22" s="15"/>
      <c r="P22" s="30"/>
    </row>
    <row r="23" spans="2:16" s="3" customFormat="1" ht="115.5" customHeight="1" x14ac:dyDescent="0.25">
      <c r="B23" s="23"/>
      <c r="C23" s="74" t="s">
        <v>64</v>
      </c>
      <c r="D23" s="70" t="s">
        <v>63</v>
      </c>
      <c r="E23" s="73" t="s">
        <v>100</v>
      </c>
      <c r="F23" s="72">
        <v>1</v>
      </c>
      <c r="G23" s="84">
        <v>0.1</v>
      </c>
      <c r="H23" s="73" t="s">
        <v>101</v>
      </c>
      <c r="I23" s="70" t="s">
        <v>13</v>
      </c>
      <c r="J23" s="70" t="s">
        <v>14</v>
      </c>
      <c r="K23" s="66">
        <v>6500000</v>
      </c>
      <c r="L23" s="70"/>
      <c r="M23" s="70"/>
      <c r="N23" s="70" t="s">
        <v>34</v>
      </c>
      <c r="O23" s="15"/>
      <c r="P23" s="30"/>
    </row>
    <row r="24" spans="2:16" s="3" customFormat="1" ht="96.75" customHeight="1" x14ac:dyDescent="0.25">
      <c r="B24" s="23"/>
      <c r="C24" s="74" t="s">
        <v>125</v>
      </c>
      <c r="D24" s="70" t="s">
        <v>124</v>
      </c>
      <c r="E24" s="73" t="s">
        <v>126</v>
      </c>
      <c r="F24" s="72">
        <v>1</v>
      </c>
      <c r="G24" s="84">
        <v>0.3</v>
      </c>
      <c r="H24" s="88" t="s">
        <v>127</v>
      </c>
      <c r="I24" s="70" t="s">
        <v>13</v>
      </c>
      <c r="J24" s="70" t="s">
        <v>14</v>
      </c>
      <c r="K24" s="66">
        <v>10300000</v>
      </c>
      <c r="L24" s="70"/>
      <c r="M24" s="70"/>
      <c r="N24" s="70" t="s">
        <v>131</v>
      </c>
      <c r="O24" s="15"/>
      <c r="P24" s="30"/>
    </row>
    <row r="25" spans="2:16" s="3" customFormat="1" ht="96.75" customHeight="1" x14ac:dyDescent="0.25">
      <c r="B25" s="23"/>
      <c r="C25" s="74" t="s">
        <v>125</v>
      </c>
      <c r="D25" s="70" t="s">
        <v>128</v>
      </c>
      <c r="E25" s="73" t="s">
        <v>129</v>
      </c>
      <c r="F25" s="72">
        <v>1</v>
      </c>
      <c r="G25" s="85">
        <v>0.5</v>
      </c>
      <c r="H25" s="73" t="s">
        <v>130</v>
      </c>
      <c r="I25" s="70" t="s">
        <v>13</v>
      </c>
      <c r="J25" s="70" t="s">
        <v>14</v>
      </c>
      <c r="K25" s="66">
        <v>2683412</v>
      </c>
      <c r="L25" s="70"/>
      <c r="M25" s="70"/>
      <c r="N25" s="70" t="s">
        <v>34</v>
      </c>
      <c r="O25" s="15"/>
      <c r="P25" s="30"/>
    </row>
    <row r="26" spans="2:16" s="3" customFormat="1" ht="96.75" customHeight="1" x14ac:dyDescent="0.25">
      <c r="B26" s="23"/>
      <c r="C26" s="74" t="s">
        <v>125</v>
      </c>
      <c r="D26" s="70" t="s">
        <v>132</v>
      </c>
      <c r="E26" s="73" t="s">
        <v>133</v>
      </c>
      <c r="F26" s="72">
        <v>1</v>
      </c>
      <c r="G26" s="85">
        <v>0.8</v>
      </c>
      <c r="H26" s="73" t="s">
        <v>134</v>
      </c>
      <c r="I26" s="70" t="s">
        <v>13</v>
      </c>
      <c r="J26" s="70" t="s">
        <v>14</v>
      </c>
      <c r="K26" s="66">
        <v>0</v>
      </c>
      <c r="L26" s="70"/>
      <c r="M26" s="70"/>
      <c r="N26" s="70" t="s">
        <v>131</v>
      </c>
      <c r="O26" s="15"/>
      <c r="P26" s="30"/>
    </row>
    <row r="27" spans="2:16" s="3" customFormat="1" ht="96.75" customHeight="1" x14ac:dyDescent="0.25">
      <c r="B27" s="23"/>
      <c r="C27" s="74" t="s">
        <v>125</v>
      </c>
      <c r="D27" s="70" t="s">
        <v>135</v>
      </c>
      <c r="E27" s="73" t="s">
        <v>136</v>
      </c>
      <c r="F27" s="72">
        <v>1</v>
      </c>
      <c r="G27" s="85">
        <v>0.5</v>
      </c>
      <c r="H27" s="73" t="s">
        <v>137</v>
      </c>
      <c r="I27" s="70" t="s">
        <v>13</v>
      </c>
      <c r="J27" s="70" t="s">
        <v>14</v>
      </c>
      <c r="K27" s="66">
        <v>0</v>
      </c>
      <c r="L27" s="70"/>
      <c r="M27" s="70"/>
      <c r="N27" s="70" t="s">
        <v>131</v>
      </c>
      <c r="O27" s="15"/>
      <c r="P27" s="30"/>
    </row>
    <row r="28" spans="2:16" s="3" customFormat="1" ht="96.75" customHeight="1" x14ac:dyDescent="0.25">
      <c r="B28" s="23"/>
      <c r="C28" s="74" t="s">
        <v>125</v>
      </c>
      <c r="D28" s="70" t="s">
        <v>138</v>
      </c>
      <c r="E28" s="73" t="s">
        <v>139</v>
      </c>
      <c r="F28" s="72">
        <v>1</v>
      </c>
      <c r="G28" s="84">
        <v>0</v>
      </c>
      <c r="H28" s="73" t="s">
        <v>140</v>
      </c>
      <c r="I28" s="70" t="s">
        <v>13</v>
      </c>
      <c r="J28" s="70" t="s">
        <v>14</v>
      </c>
      <c r="K28" s="66">
        <v>2125000</v>
      </c>
      <c r="L28" s="70"/>
      <c r="M28" s="70"/>
      <c r="N28" s="70" t="s">
        <v>131</v>
      </c>
      <c r="O28" s="15"/>
      <c r="P28" s="30"/>
    </row>
    <row r="29" spans="2:16" s="3" customFormat="1" ht="195.75" customHeight="1" x14ac:dyDescent="0.25">
      <c r="B29" s="23"/>
      <c r="C29" s="74" t="s">
        <v>31</v>
      </c>
      <c r="D29" s="70" t="s">
        <v>146</v>
      </c>
      <c r="E29" s="73" t="s">
        <v>147</v>
      </c>
      <c r="F29" s="72">
        <v>1</v>
      </c>
      <c r="G29" s="84">
        <v>0.2</v>
      </c>
      <c r="H29" s="73" t="s">
        <v>77</v>
      </c>
      <c r="I29" s="70" t="s">
        <v>75</v>
      </c>
      <c r="J29" s="70" t="s">
        <v>14</v>
      </c>
      <c r="K29" s="67">
        <v>1888000</v>
      </c>
      <c r="L29" s="70"/>
      <c r="M29" s="70"/>
      <c r="N29" s="70" t="s">
        <v>34</v>
      </c>
      <c r="O29" s="16" t="s">
        <v>37</v>
      </c>
      <c r="P29" s="30" t="s">
        <v>42</v>
      </c>
    </row>
    <row r="30" spans="2:16" s="3" customFormat="1" ht="116.25" customHeight="1" x14ac:dyDescent="0.25">
      <c r="B30" s="23"/>
      <c r="C30" s="74" t="s">
        <v>31</v>
      </c>
      <c r="D30" s="70" t="s">
        <v>148</v>
      </c>
      <c r="E30" s="73" t="s">
        <v>149</v>
      </c>
      <c r="F30" s="72">
        <v>1</v>
      </c>
      <c r="G30" s="83">
        <v>0.9</v>
      </c>
      <c r="H30" s="73"/>
      <c r="I30" s="70" t="s">
        <v>48</v>
      </c>
      <c r="J30" s="70" t="s">
        <v>71</v>
      </c>
      <c r="K30" s="67">
        <v>2279170</v>
      </c>
      <c r="L30" s="70"/>
      <c r="M30" s="70"/>
      <c r="N30" s="70" t="s">
        <v>150</v>
      </c>
      <c r="O30" s="16"/>
      <c r="P30" s="30"/>
    </row>
    <row r="31" spans="2:16" s="3" customFormat="1" ht="108.75" customHeight="1" x14ac:dyDescent="0.25">
      <c r="B31" s="23"/>
      <c r="C31" s="74" t="s">
        <v>31</v>
      </c>
      <c r="D31" s="70" t="s">
        <v>67</v>
      </c>
      <c r="E31" s="73" t="s">
        <v>68</v>
      </c>
      <c r="F31" s="72">
        <v>1</v>
      </c>
      <c r="G31" s="84">
        <v>0</v>
      </c>
      <c r="H31" s="73" t="s">
        <v>69</v>
      </c>
      <c r="I31" s="70" t="s">
        <v>70</v>
      </c>
      <c r="J31" s="70" t="s">
        <v>71</v>
      </c>
      <c r="K31" s="67">
        <v>400000</v>
      </c>
      <c r="L31" s="70"/>
      <c r="M31" s="70"/>
      <c r="N31" s="70" t="s">
        <v>32</v>
      </c>
      <c r="O31" s="16"/>
      <c r="P31" s="30"/>
    </row>
    <row r="32" spans="2:16" s="3" customFormat="1" ht="207.75" customHeight="1" x14ac:dyDescent="0.25">
      <c r="B32" s="23"/>
      <c r="C32" s="74" t="s">
        <v>16</v>
      </c>
      <c r="D32" s="70" t="s">
        <v>159</v>
      </c>
      <c r="E32" s="73" t="s">
        <v>78</v>
      </c>
      <c r="F32" s="72">
        <v>0.9</v>
      </c>
      <c r="G32" s="85">
        <v>0.62</v>
      </c>
      <c r="H32" s="73" t="s">
        <v>79</v>
      </c>
      <c r="I32" s="70" t="s">
        <v>13</v>
      </c>
      <c r="J32" s="70" t="s">
        <v>14</v>
      </c>
      <c r="K32" s="67">
        <v>4900000</v>
      </c>
      <c r="L32" s="70"/>
      <c r="M32" s="70"/>
      <c r="N32" s="70" t="s">
        <v>35</v>
      </c>
      <c r="O32" s="15"/>
      <c r="P32" s="30"/>
    </row>
    <row r="33" spans="2:16" s="3" customFormat="1" ht="207.75" customHeight="1" x14ac:dyDescent="0.25">
      <c r="B33" s="23"/>
      <c r="C33" s="74" t="s">
        <v>16</v>
      </c>
      <c r="D33" s="70" t="s">
        <v>163</v>
      </c>
      <c r="E33" s="73" t="s">
        <v>164</v>
      </c>
      <c r="F33" s="72">
        <v>1</v>
      </c>
      <c r="G33" s="84">
        <v>0.25</v>
      </c>
      <c r="H33" s="73"/>
      <c r="I33" s="70" t="s">
        <v>13</v>
      </c>
      <c r="J33" s="70" t="s">
        <v>14</v>
      </c>
      <c r="K33" s="67"/>
      <c r="L33" s="70"/>
      <c r="M33" s="70"/>
      <c r="N33" s="70"/>
      <c r="O33" s="15"/>
      <c r="P33" s="30"/>
    </row>
    <row r="34" spans="2:16" s="3" customFormat="1" ht="207.75" customHeight="1" x14ac:dyDescent="0.25">
      <c r="B34" s="23"/>
      <c r="C34" s="74" t="s">
        <v>16</v>
      </c>
      <c r="D34" s="70" t="s">
        <v>160</v>
      </c>
      <c r="E34" s="73" t="s">
        <v>161</v>
      </c>
      <c r="F34" s="72">
        <v>1</v>
      </c>
      <c r="G34" s="85">
        <v>0.67</v>
      </c>
      <c r="H34" s="73" t="s">
        <v>162</v>
      </c>
      <c r="I34" s="82" t="s">
        <v>13</v>
      </c>
      <c r="J34" s="70" t="s">
        <v>14</v>
      </c>
      <c r="K34" s="67">
        <v>0</v>
      </c>
      <c r="L34" s="70"/>
      <c r="M34" s="70"/>
      <c r="N34" s="70"/>
      <c r="O34" s="15"/>
      <c r="P34" s="30"/>
    </row>
    <row r="35" spans="2:16" s="3" customFormat="1" ht="131.25" customHeight="1" x14ac:dyDescent="0.25">
      <c r="B35" s="23"/>
      <c r="C35" s="74" t="s">
        <v>31</v>
      </c>
      <c r="D35" s="70" t="s">
        <v>154</v>
      </c>
      <c r="E35" s="73" t="s">
        <v>155</v>
      </c>
      <c r="F35" s="19">
        <v>0.5</v>
      </c>
      <c r="G35" s="85">
        <v>0.2</v>
      </c>
      <c r="H35" s="73" t="s">
        <v>80</v>
      </c>
      <c r="I35" s="70" t="s">
        <v>61</v>
      </c>
      <c r="J35" s="70" t="s">
        <v>14</v>
      </c>
      <c r="K35" s="67">
        <v>4000000</v>
      </c>
      <c r="L35" s="70"/>
      <c r="M35" s="70"/>
      <c r="N35" s="70"/>
      <c r="O35" s="70"/>
      <c r="P35" s="71"/>
    </row>
    <row r="36" spans="2:16" s="3" customFormat="1" ht="131.25" customHeight="1" x14ac:dyDescent="0.25">
      <c r="B36" s="23"/>
      <c r="C36" s="74" t="s">
        <v>31</v>
      </c>
      <c r="D36" s="70" t="s">
        <v>151</v>
      </c>
      <c r="E36" s="73" t="s">
        <v>152</v>
      </c>
      <c r="F36" s="19">
        <v>0.8</v>
      </c>
      <c r="G36" s="83">
        <v>0.94</v>
      </c>
      <c r="H36" s="73" t="s">
        <v>153</v>
      </c>
      <c r="I36" s="70" t="s">
        <v>62</v>
      </c>
      <c r="J36" s="70" t="s">
        <v>61</v>
      </c>
      <c r="K36" s="67">
        <v>0</v>
      </c>
      <c r="L36" s="70"/>
      <c r="M36" s="70"/>
      <c r="N36" s="80" t="s">
        <v>156</v>
      </c>
      <c r="O36" s="80" t="s">
        <v>158</v>
      </c>
      <c r="P36" s="81" t="s">
        <v>157</v>
      </c>
    </row>
    <row r="37" spans="2:16" s="3" customFormat="1" ht="201" customHeight="1" x14ac:dyDescent="0.25">
      <c r="B37" s="23"/>
      <c r="C37" s="74" t="s">
        <v>49</v>
      </c>
      <c r="D37" s="70" t="s">
        <v>81</v>
      </c>
      <c r="E37" s="73" t="s">
        <v>82</v>
      </c>
      <c r="F37" s="19">
        <v>1</v>
      </c>
      <c r="G37" s="83">
        <v>1</v>
      </c>
      <c r="H37" s="73" t="s">
        <v>83</v>
      </c>
      <c r="I37" s="70" t="s">
        <v>62</v>
      </c>
      <c r="J37" s="70" t="s">
        <v>14</v>
      </c>
      <c r="K37" s="67">
        <v>0</v>
      </c>
      <c r="L37" s="70"/>
      <c r="M37" s="70"/>
      <c r="N37" s="70" t="s">
        <v>35</v>
      </c>
      <c r="O37" s="70"/>
      <c r="P37" s="71"/>
    </row>
    <row r="38" spans="2:16" s="3" customFormat="1" ht="98.25" customHeight="1" x14ac:dyDescent="0.25">
      <c r="B38" s="22" t="s">
        <v>15</v>
      </c>
      <c r="C38" s="74" t="s">
        <v>49</v>
      </c>
      <c r="D38" s="70" t="s">
        <v>84</v>
      </c>
      <c r="E38" s="73" t="s">
        <v>85</v>
      </c>
      <c r="F38" s="72">
        <v>0.85</v>
      </c>
      <c r="G38" s="84">
        <v>0.2</v>
      </c>
      <c r="H38" s="73" t="s">
        <v>86</v>
      </c>
      <c r="I38" s="70" t="s">
        <v>61</v>
      </c>
      <c r="J38" s="70" t="s">
        <v>14</v>
      </c>
      <c r="K38" s="67">
        <v>150000</v>
      </c>
      <c r="L38" s="70"/>
      <c r="M38" s="70"/>
      <c r="N38" s="70" t="s">
        <v>89</v>
      </c>
      <c r="O38" s="70"/>
      <c r="P38" s="71"/>
    </row>
    <row r="39" spans="2:16" s="3" customFormat="1" ht="120" customHeight="1" x14ac:dyDescent="0.25">
      <c r="B39" s="23"/>
      <c r="C39" s="74" t="s">
        <v>49</v>
      </c>
      <c r="D39" s="70" t="s">
        <v>87</v>
      </c>
      <c r="E39" s="73" t="s">
        <v>88</v>
      </c>
      <c r="F39" s="72">
        <v>0.5</v>
      </c>
      <c r="G39" s="85">
        <v>0.26</v>
      </c>
      <c r="H39" s="73" t="s">
        <v>180</v>
      </c>
      <c r="I39" s="70" t="s">
        <v>13</v>
      </c>
      <c r="J39" s="70" t="s">
        <v>14</v>
      </c>
      <c r="K39" s="67">
        <v>4000000</v>
      </c>
      <c r="L39" s="70"/>
      <c r="M39" s="70"/>
      <c r="N39" s="70" t="s">
        <v>89</v>
      </c>
      <c r="O39" s="70"/>
      <c r="P39" s="71"/>
    </row>
    <row r="40" spans="2:16" s="3" customFormat="1" ht="87.75" customHeight="1" x14ac:dyDescent="0.25">
      <c r="B40" s="23"/>
      <c r="C40" s="74" t="s">
        <v>49</v>
      </c>
      <c r="D40" s="70" t="s">
        <v>90</v>
      </c>
      <c r="E40" s="73" t="s">
        <v>91</v>
      </c>
      <c r="F40" s="72">
        <v>1</v>
      </c>
      <c r="G40" s="85">
        <v>0.75</v>
      </c>
      <c r="H40" s="73" t="s">
        <v>92</v>
      </c>
      <c r="I40" s="70" t="s">
        <v>48</v>
      </c>
      <c r="J40" s="70" t="s">
        <v>14</v>
      </c>
      <c r="K40" s="67">
        <v>0</v>
      </c>
      <c r="L40" s="70"/>
      <c r="M40" s="70"/>
      <c r="N40" s="70" t="s">
        <v>93</v>
      </c>
      <c r="O40" s="70"/>
      <c r="P40" s="71"/>
    </row>
    <row r="41" spans="2:16" s="3" customFormat="1" ht="102" customHeight="1" x14ac:dyDescent="0.25">
      <c r="B41" s="23"/>
      <c r="C41" s="74" t="s">
        <v>49</v>
      </c>
      <c r="D41" s="70" t="s">
        <v>65</v>
      </c>
      <c r="E41" s="73" t="s">
        <v>73</v>
      </c>
      <c r="F41" s="72">
        <v>1</v>
      </c>
      <c r="G41" s="85">
        <v>0.5</v>
      </c>
      <c r="H41" s="70"/>
      <c r="I41" s="70" t="s">
        <v>13</v>
      </c>
      <c r="J41" s="70" t="s">
        <v>62</v>
      </c>
      <c r="K41" s="67">
        <v>0</v>
      </c>
      <c r="L41" s="70"/>
      <c r="M41" s="70"/>
      <c r="N41" s="70" t="s">
        <v>93</v>
      </c>
      <c r="O41" s="70"/>
      <c r="P41" s="71"/>
    </row>
    <row r="42" spans="2:16" s="3" customFormat="1" ht="155.25" customHeight="1" x14ac:dyDescent="0.25">
      <c r="B42" s="23"/>
      <c r="C42" s="74" t="s">
        <v>50</v>
      </c>
      <c r="D42" s="70" t="s">
        <v>106</v>
      </c>
      <c r="E42" s="73" t="s">
        <v>107</v>
      </c>
      <c r="F42" s="72">
        <v>0.5</v>
      </c>
      <c r="G42" s="86">
        <v>0.1</v>
      </c>
      <c r="H42" s="70" t="s">
        <v>104</v>
      </c>
      <c r="I42" s="70" t="s">
        <v>61</v>
      </c>
      <c r="J42" s="70" t="s">
        <v>14</v>
      </c>
      <c r="K42" s="67">
        <v>2200000</v>
      </c>
      <c r="L42" s="70"/>
      <c r="M42" s="70" t="s">
        <v>179</v>
      </c>
      <c r="N42" s="70" t="s">
        <v>66</v>
      </c>
      <c r="O42" s="70"/>
      <c r="P42" s="71"/>
    </row>
    <row r="43" spans="2:16" s="3" customFormat="1" ht="83.25" customHeight="1" x14ac:dyDescent="0.25">
      <c r="B43" s="23"/>
      <c r="C43" s="74" t="s">
        <v>50</v>
      </c>
      <c r="D43" s="70" t="s">
        <v>108</v>
      </c>
      <c r="E43" s="73" t="s">
        <v>109</v>
      </c>
      <c r="F43" s="72">
        <v>1</v>
      </c>
      <c r="G43" s="86">
        <v>0</v>
      </c>
      <c r="H43" s="70" t="s">
        <v>110</v>
      </c>
      <c r="I43" s="70" t="s">
        <v>75</v>
      </c>
      <c r="J43" s="70" t="s">
        <v>14</v>
      </c>
      <c r="K43" s="67">
        <v>0</v>
      </c>
      <c r="L43" s="70"/>
      <c r="M43" s="75" t="s">
        <v>183</v>
      </c>
      <c r="N43" s="36" t="s">
        <v>66</v>
      </c>
      <c r="O43" s="70"/>
      <c r="P43" s="71"/>
    </row>
    <row r="44" spans="2:16" s="3" customFormat="1" ht="122.25" customHeight="1" x14ac:dyDescent="0.25">
      <c r="B44" s="23"/>
      <c r="C44" s="74" t="s">
        <v>50</v>
      </c>
      <c r="D44" s="70" t="s">
        <v>102</v>
      </c>
      <c r="E44" s="73" t="s">
        <v>103</v>
      </c>
      <c r="F44" s="72">
        <v>1</v>
      </c>
      <c r="G44" s="86">
        <v>0.28000000000000003</v>
      </c>
      <c r="H44" s="70" t="s">
        <v>105</v>
      </c>
      <c r="I44" s="70" t="s">
        <v>13</v>
      </c>
      <c r="J44" s="70" t="s">
        <v>14</v>
      </c>
      <c r="K44" s="67">
        <v>0</v>
      </c>
      <c r="L44" s="70"/>
      <c r="M44" s="70"/>
      <c r="N44" s="36" t="s">
        <v>66</v>
      </c>
      <c r="O44" s="70"/>
      <c r="P44" s="71"/>
    </row>
    <row r="45" spans="2:16" s="3" customFormat="1" ht="122.25" customHeight="1" x14ac:dyDescent="0.25">
      <c r="B45" s="23"/>
      <c r="C45" s="79" t="s">
        <v>50</v>
      </c>
      <c r="D45" s="75" t="s">
        <v>181</v>
      </c>
      <c r="E45" s="78" t="s">
        <v>182</v>
      </c>
      <c r="F45" s="77">
        <v>1</v>
      </c>
      <c r="G45" s="89">
        <v>0.5</v>
      </c>
      <c r="H45" s="75"/>
      <c r="I45" s="75"/>
      <c r="J45" s="75"/>
      <c r="K45" s="87"/>
      <c r="L45" s="75"/>
      <c r="M45" s="75"/>
      <c r="N45" s="36"/>
      <c r="O45" s="75"/>
      <c r="P45" s="76"/>
    </row>
    <row r="46" spans="2:16" s="3" customFormat="1" ht="91.5" customHeight="1" x14ac:dyDescent="0.25">
      <c r="B46" s="23"/>
      <c r="C46" s="74" t="s">
        <v>170</v>
      </c>
      <c r="D46" s="70" t="s">
        <v>169</v>
      </c>
      <c r="E46" s="73" t="s">
        <v>185</v>
      </c>
      <c r="F46" s="72">
        <v>0.8</v>
      </c>
      <c r="G46" s="85">
        <v>0.52</v>
      </c>
      <c r="H46" s="70" t="s">
        <v>171</v>
      </c>
      <c r="I46" s="70" t="s">
        <v>13</v>
      </c>
      <c r="J46" s="70" t="s">
        <v>14</v>
      </c>
      <c r="K46" s="67">
        <v>0</v>
      </c>
      <c r="L46" s="70"/>
      <c r="M46" s="70"/>
      <c r="N46" s="36" t="s">
        <v>66</v>
      </c>
      <c r="O46" s="70"/>
      <c r="P46" s="71"/>
    </row>
    <row r="47" spans="2:16" s="3" customFormat="1" ht="91.5" customHeight="1" x14ac:dyDescent="0.25">
      <c r="B47" s="23"/>
      <c r="C47" s="74" t="s">
        <v>170</v>
      </c>
      <c r="D47" s="70" t="s">
        <v>172</v>
      </c>
      <c r="E47" s="73" t="s">
        <v>184</v>
      </c>
      <c r="F47" s="72">
        <v>1</v>
      </c>
      <c r="G47" s="84">
        <v>0</v>
      </c>
      <c r="H47" s="70"/>
      <c r="I47" s="70" t="s">
        <v>173</v>
      </c>
      <c r="J47" s="70" t="s">
        <v>14</v>
      </c>
      <c r="K47" s="67">
        <v>0</v>
      </c>
      <c r="L47" s="70"/>
      <c r="M47" s="70" t="s">
        <v>178</v>
      </c>
      <c r="N47" s="36"/>
      <c r="O47" s="70"/>
      <c r="P47" s="71"/>
    </row>
    <row r="48" spans="2:16" s="3" customFormat="1" ht="91.5" customHeight="1" thickBot="1" x14ac:dyDescent="0.3">
      <c r="B48" s="23"/>
      <c r="C48" s="31" t="s">
        <v>175</v>
      </c>
      <c r="D48" s="32" t="s">
        <v>174</v>
      </c>
      <c r="E48" s="33" t="s">
        <v>177</v>
      </c>
      <c r="F48" s="34">
        <v>1</v>
      </c>
      <c r="G48" s="91">
        <v>0.5</v>
      </c>
      <c r="H48" s="32" t="s">
        <v>176</v>
      </c>
      <c r="I48" s="32" t="s">
        <v>13</v>
      </c>
      <c r="J48" s="32" t="s">
        <v>14</v>
      </c>
      <c r="K48" s="69">
        <v>0</v>
      </c>
      <c r="L48" s="32"/>
      <c r="M48" s="32"/>
      <c r="N48" s="37"/>
      <c r="O48" s="32"/>
      <c r="P48" s="35"/>
    </row>
    <row r="49" spans="2:16" s="3" customFormat="1" ht="45" customHeight="1" thickBot="1" x14ac:dyDescent="0.3">
      <c r="B49" s="23"/>
      <c r="C49" s="24"/>
      <c r="D49" s="24"/>
      <c r="E49" s="40"/>
      <c r="F49" s="41"/>
      <c r="G49" s="24"/>
      <c r="H49" s="24"/>
      <c r="I49" s="24"/>
      <c r="J49" s="24"/>
      <c r="K49" s="24"/>
      <c r="L49" s="24"/>
      <c r="M49" s="24"/>
      <c r="N49" s="24"/>
      <c r="O49" s="24"/>
      <c r="P49" s="24"/>
    </row>
    <row r="50" spans="2:16" ht="25.5" x14ac:dyDescent="0.25">
      <c r="B50" s="38"/>
      <c r="C50" s="93"/>
      <c r="D50" s="49" t="s">
        <v>17</v>
      </c>
      <c r="E50" s="50"/>
      <c r="F50" s="51"/>
      <c r="G50" s="52"/>
      <c r="H50" s="53"/>
      <c r="I50" s="54"/>
      <c r="J50" s="55" t="s">
        <v>18</v>
      </c>
      <c r="K50" s="65">
        <f>SUM(K8:K45)</f>
        <v>52409082</v>
      </c>
      <c r="L50" s="54"/>
      <c r="M50" s="54"/>
      <c r="N50" s="55"/>
      <c r="O50" s="55"/>
      <c r="P50" s="56"/>
    </row>
    <row r="51" spans="2:16" x14ac:dyDescent="0.25">
      <c r="B51" s="39"/>
      <c r="C51" s="93"/>
      <c r="D51" s="47" t="s">
        <v>44</v>
      </c>
      <c r="E51" s="43"/>
      <c r="F51" s="44"/>
      <c r="G51" s="45"/>
      <c r="H51" s="42"/>
      <c r="I51" s="44"/>
      <c r="J51" s="44"/>
      <c r="K51" s="94"/>
      <c r="L51" s="44"/>
      <c r="M51" s="44"/>
      <c r="N51" s="46"/>
      <c r="O51" s="46"/>
      <c r="P51" s="18"/>
    </row>
    <row r="52" spans="2:16" x14ac:dyDescent="0.25">
      <c r="B52" s="39"/>
      <c r="C52" s="93"/>
      <c r="D52" s="47" t="s">
        <v>47</v>
      </c>
      <c r="E52" s="43"/>
      <c r="F52" s="44"/>
      <c r="G52" s="45"/>
      <c r="H52" s="42"/>
      <c r="I52" s="44"/>
      <c r="J52" s="44"/>
      <c r="K52" s="94"/>
      <c r="L52" s="44"/>
      <c r="M52" s="44"/>
      <c r="N52" s="46"/>
      <c r="O52" s="46"/>
      <c r="P52" s="18"/>
    </row>
    <row r="53" spans="2:16" x14ac:dyDescent="0.25">
      <c r="B53" s="39"/>
      <c r="C53" s="93"/>
      <c r="D53" s="48" t="s">
        <v>45</v>
      </c>
      <c r="E53" s="43"/>
      <c r="F53" s="44"/>
      <c r="G53" s="45"/>
      <c r="H53" s="42"/>
      <c r="I53" s="44"/>
      <c r="J53" s="44"/>
      <c r="K53" s="94"/>
      <c r="L53" s="44"/>
      <c r="M53" s="44"/>
      <c r="N53" s="46"/>
      <c r="O53" s="46"/>
      <c r="P53" s="18"/>
    </row>
    <row r="54" spans="2:16" ht="25.5" x14ac:dyDescent="0.25">
      <c r="B54" s="39"/>
      <c r="C54" s="93"/>
      <c r="D54" s="47" t="s">
        <v>46</v>
      </c>
      <c r="E54" s="43"/>
      <c r="F54" s="44"/>
      <c r="G54" s="45"/>
      <c r="H54" s="42"/>
      <c r="I54" s="44"/>
      <c r="J54" s="44"/>
      <c r="K54" s="94"/>
      <c r="L54" s="44"/>
      <c r="M54" s="44"/>
      <c r="N54" s="46"/>
      <c r="O54" s="46"/>
      <c r="P54" s="18"/>
    </row>
    <row r="55" spans="2:16" ht="21" thickBot="1" x14ac:dyDescent="0.3">
      <c r="B55" s="39"/>
      <c r="C55" s="93"/>
      <c r="D55" s="57" t="s">
        <v>19</v>
      </c>
      <c r="E55" s="58"/>
      <c r="F55" s="59"/>
      <c r="G55" s="60"/>
      <c r="H55" s="61"/>
      <c r="I55" s="59"/>
      <c r="J55" s="59"/>
      <c r="K55" s="62">
        <f>SUM(K50:K54)</f>
        <v>52409082</v>
      </c>
      <c r="L55" s="63"/>
      <c r="M55" s="63"/>
      <c r="N55" s="63"/>
      <c r="O55" s="63"/>
      <c r="P55" s="64"/>
    </row>
    <row r="56" spans="2:16" ht="15.75" x14ac:dyDescent="0.25">
      <c r="C56" s="5"/>
      <c r="D56" s="5"/>
      <c r="E56" s="12"/>
      <c r="F56" s="5"/>
      <c r="G56" s="5"/>
      <c r="H56" s="5"/>
      <c r="I56" s="5"/>
      <c r="J56" s="6"/>
      <c r="K56" s="7"/>
      <c r="L56" s="8"/>
      <c r="M56" s="8"/>
      <c r="N56" s="8"/>
      <c r="O56" s="8"/>
      <c r="P56" s="8"/>
    </row>
    <row r="57" spans="2:16" ht="15.75" thickBot="1" x14ac:dyDescent="0.3">
      <c r="K57" s="9"/>
      <c r="L57" s="10"/>
      <c r="M57" s="10"/>
      <c r="N57" s="10"/>
      <c r="O57" s="10"/>
      <c r="P57" s="10"/>
    </row>
    <row r="58" spans="2:16" ht="18.75" x14ac:dyDescent="0.25">
      <c r="E58" s="109"/>
      <c r="F58" s="109"/>
      <c r="G58" s="109"/>
      <c r="H58" s="109"/>
      <c r="I58" s="109"/>
      <c r="K58" s="4">
        <f>+K55-K57</f>
        <v>52409082</v>
      </c>
      <c r="L58" s="2" t="s">
        <v>20</v>
      </c>
    </row>
    <row r="59" spans="2:16" ht="30.6" customHeight="1" x14ac:dyDescent="0.25">
      <c r="E59" s="109"/>
      <c r="F59" s="109"/>
      <c r="G59" s="109"/>
      <c r="H59" s="109"/>
      <c r="I59" s="109"/>
    </row>
    <row r="60" spans="2:16" x14ac:dyDescent="0.25">
      <c r="E60" s="109"/>
      <c r="F60" s="109"/>
      <c r="G60" s="109"/>
      <c r="H60" s="109"/>
      <c r="I60" s="109"/>
    </row>
    <row r="61" spans="2:16" x14ac:dyDescent="0.25">
      <c r="E61" s="109"/>
      <c r="F61" s="109"/>
      <c r="G61" s="109"/>
      <c r="H61" s="109"/>
      <c r="I61" s="109"/>
    </row>
    <row r="62" spans="2:16" ht="28.9" customHeight="1" x14ac:dyDescent="0.25">
      <c r="E62" s="109"/>
      <c r="F62" s="109"/>
      <c r="G62" s="109"/>
      <c r="H62" s="109"/>
      <c r="I62" s="109"/>
    </row>
  </sheetData>
  <mergeCells count="35">
    <mergeCell ref="L11:L13"/>
    <mergeCell ref="N11:N13"/>
    <mergeCell ref="O11:O13"/>
    <mergeCell ref="P11:P13"/>
    <mergeCell ref="E58:I62"/>
    <mergeCell ref="J11:J13"/>
    <mergeCell ref="G11:G13"/>
    <mergeCell ref="H11:H13"/>
    <mergeCell ref="I11:I13"/>
    <mergeCell ref="B11:B13"/>
    <mergeCell ref="C11:C13"/>
    <mergeCell ref="D11:D13"/>
    <mergeCell ref="E11:E13"/>
    <mergeCell ref="F11:F13"/>
    <mergeCell ref="B8:B9"/>
    <mergeCell ref="C8:C9"/>
    <mergeCell ref="D8:D9"/>
    <mergeCell ref="E8:E9"/>
    <mergeCell ref="F8:F9"/>
    <mergeCell ref="C50:C55"/>
    <mergeCell ref="K51:K54"/>
    <mergeCell ref="M11:M13"/>
    <mergeCell ref="M8:M9"/>
    <mergeCell ref="C4:P5"/>
    <mergeCell ref="C6:P6"/>
    <mergeCell ref="N8:N9"/>
    <mergeCell ref="O8:O9"/>
    <mergeCell ref="P8:P9"/>
    <mergeCell ref="G8:G9"/>
    <mergeCell ref="H8:H9"/>
    <mergeCell ref="I8:I9"/>
    <mergeCell ref="J8:J9"/>
    <mergeCell ref="K8:K9"/>
    <mergeCell ref="L8:L9"/>
    <mergeCell ref="K11:K13"/>
  </mergeCells>
  <pageMargins left="0.7" right="0.7" top="0.75" bottom="0.75" header="0.3" footer="0.3"/>
  <pageSetup scale="25" fitToHeight="0" orientation="portrait" r:id="rId1"/>
  <rowBreaks count="1" manualBreakCount="1">
    <brk id="30" max="1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POA TSS 2022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Laura Hernandez</dc:creator>
  <cp:lastModifiedBy>Johanny Salcedo de los Santos</cp:lastModifiedBy>
  <cp:lastPrinted>2022-07-19T18:30:56Z</cp:lastPrinted>
  <dcterms:created xsi:type="dcterms:W3CDTF">2019-01-09T20:14:06Z</dcterms:created>
  <dcterms:modified xsi:type="dcterms:W3CDTF">2022-07-19T19:29:50Z</dcterms:modified>
</cp:coreProperties>
</file>