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E8169E91-C071-4523-B3A3-B6843F3521B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BRIL 2024" sheetId="11" r:id="rId1"/>
    <sheet name="Sheet1" sheetId="12" state="hidden" r:id="rId2"/>
  </sheets>
  <definedNames>
    <definedName name="_xlnm.Print_Area" localSheetId="0">'ABRIL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5" i="11"/>
  <c r="B56" i="11" s="1"/>
  <c r="D30" i="11"/>
  <c r="B28" i="11"/>
  <c r="B30" i="11" s="1"/>
  <c r="B20" i="11"/>
  <c r="B32" i="11" s="1"/>
  <c r="D18" i="11"/>
  <c r="D20" i="11" s="1"/>
  <c r="D32" i="11" s="1"/>
  <c r="B66" i="11" l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<sst xmlns="http://schemas.openxmlformats.org/spreadsheetml/2006/main" count="57" uniqueCount="54">
  <si>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</si>
  <si>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</si>
  <si>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</si>
  <si>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</si>
  <si>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</si>
  <si>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</si>
  <si>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</si>
  <si>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</si>
  <si>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</si>
  <si>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</si>
  <si>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</si>
  <si>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</si>
  <si>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</si>
  <si>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</si>
  <si>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</si>
  <si>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</si>
  <si>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</si>
  <si>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</si>
  <si>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</si>
  <si>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</si>
  <si>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</si>
  <si>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</si>
  <si>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</si>
  <si>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</si>
  <si>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</si>
  <si>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</si>
  <si>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</si>
  <si>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</si>
  <si>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</si>
  <si>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</si>
  <si>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</si>
  <si>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</si>
  <si>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</si>
  <si>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</si>
  <si>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</si>
  <si>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</si>
  <si>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</si>
  <si>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</si>
  <si>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</si>
  <si>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</si>
  <si>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</si>
  <si>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</si>
  <si>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</si>
  <si>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</si>
  <si>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</si>
  <si>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</si>
  <si>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</si>
  <si>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</si>
  <si>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</si>
  <si>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</si>
  <si>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</si>
  <si>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</si>
  <si>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</si>
  <si>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abril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</si>
</sst>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165" fontId="30" fillId="0" borderId="0" xfId="0" applyNumberFormat="1" applyFont="1" applyAlignment="1">
      <alignment horizontal="right"/>
    </xf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9" fillId="0" borderId="0" xfId="1" applyFont="1" applyFill="1"/>
    <xf numFmtId="43" fontId="39" fillId="0" borderId="0" xfId="1" applyFont="1" applyBorder="1"/>
    <xf numFmtId="0" fontId="40" fillId="0" borderId="0" xfId="0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7" fillId="0" borderId="0" xfId="0" applyNumberFormat="1" applyFont="1" applyAlignment="1">
      <alignment horizontal="right"/>
    </xf>
    <xf numFmtId="4" fontId="27" fillId="0" borderId="1" xfId="0" applyNumberFormat="1" applyFont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" fontId="27" fillId="0" borderId="0" xfId="0" applyNumberFormat="1" applyFont="1"/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165" fontId="37" fillId="0" borderId="0" xfId="0" applyNumberFormat="1" applyFont="1" applyAlignment="1">
      <alignment horizontal="right"/>
    </xf>
    <xf numFmtId="43" fontId="31" fillId="0" borderId="4" xfId="1" applyFont="1" applyBorder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topLeftCell="A3" zoomScaleNormal="100" workbookViewId="0">
      <selection activeCell="H73" sqref="H73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78" t="s">
        <v>1</v>
      </c>
      <c r="B5" s="78"/>
      <c r="C5" s="78"/>
      <c r="D5" s="78"/>
    </row>
    <row r="6" spans="1:9" ht="22.5" customHeight="1" x14ac:dyDescent="0.2">
      <c r="A6" s="79" t="s">
        <v>2</v>
      </c>
      <c r="B6" s="79"/>
      <c r="C6" s="79"/>
      <c r="D6" s="79"/>
      <c r="E6" s="20"/>
    </row>
    <row r="7" spans="1:9" ht="26.25" customHeight="1" x14ac:dyDescent="0.2">
      <c r="A7" s="80" t="s">
        <v>53</v>
      </c>
      <c r="B7" s="80"/>
      <c r="C7" s="80"/>
      <c r="D7" s="80"/>
      <c r="E7" s="21"/>
    </row>
    <row r="8" spans="1:9" ht="30" customHeight="1" x14ac:dyDescent="0.2">
      <c r="A8" s="81" t="s">
        <v>3</v>
      </c>
      <c r="B8" s="81"/>
      <c r="C8" s="81"/>
      <c r="D8" s="81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34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32"/>
      <c r="E11" s="2"/>
    </row>
    <row r="12" spans="1:9" x14ac:dyDescent="0.2">
      <c r="A12" s="31" t="s">
        <v>6</v>
      </c>
      <c r="B12" s="32"/>
      <c r="C12" s="32"/>
      <c r="D12" s="67"/>
      <c r="E12" s="2"/>
    </row>
    <row r="13" spans="1:9" ht="15" x14ac:dyDescent="0.25">
      <c r="A13" s="37" t="s">
        <v>7</v>
      </c>
      <c r="B13" s="82">
        <v>369045133.48999989</v>
      </c>
      <c r="C13" s="38"/>
      <c r="D13" s="56">
        <v>433180861.67999989</v>
      </c>
      <c r="E13" s="4">
        <v>66446234.579999998</v>
      </c>
    </row>
    <row r="14" spans="1:9" ht="15" hidden="1" customHeight="1" x14ac:dyDescent="0.2">
      <c r="A14" s="37" t="s">
        <v>34</v>
      </c>
      <c r="B14" s="57">
        <v>0</v>
      </c>
      <c r="C14" s="40"/>
      <c r="D14" s="41">
        <v>0</v>
      </c>
      <c r="E14" s="5">
        <v>0</v>
      </c>
    </row>
    <row r="15" spans="1:9" ht="4.5" hidden="1" customHeight="1" x14ac:dyDescent="0.2">
      <c r="A15" s="37" t="s">
        <v>35</v>
      </c>
      <c r="B15" s="57">
        <v>0</v>
      </c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82">
        <v>5111898.37</v>
      </c>
      <c r="C16" s="42"/>
      <c r="D16" s="56">
        <v>6245403.3799999999</v>
      </c>
      <c r="E16" s="4">
        <v>39278.22</v>
      </c>
      <c r="H16" s="4"/>
      <c r="I16" s="25"/>
    </row>
    <row r="17" spans="1:9" ht="15" x14ac:dyDescent="0.25">
      <c r="A17" s="37" t="s">
        <v>9</v>
      </c>
      <c r="B17" s="82">
        <v>1601864.820000005</v>
      </c>
      <c r="C17" s="42"/>
      <c r="D17" s="56">
        <v>1556971.150000005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83">
        <v>82804585.950000003</v>
      </c>
      <c r="C18" s="43"/>
      <c r="D18" s="54">
        <f>57240412.02+7946199.18</f>
        <v>65186611.200000003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8">
        <v>0</v>
      </c>
      <c r="C19" s="44"/>
      <c r="D19" s="84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458563482.62999988</v>
      </c>
      <c r="C20" s="46"/>
      <c r="D20" s="45">
        <f t="shared" ref="D20" si="1">SUM(D13:D19)</f>
        <v>506169847.40999985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9"/>
      <c r="C21" s="46"/>
      <c r="D21" s="85"/>
      <c r="E21" s="9"/>
    </row>
    <row r="22" spans="1:9" ht="15" x14ac:dyDescent="0.2">
      <c r="A22" s="31" t="s">
        <v>13</v>
      </c>
      <c r="B22" s="59"/>
      <c r="C22" s="46"/>
      <c r="D22" s="85"/>
      <c r="E22" s="9"/>
    </row>
    <row r="23" spans="1:9" ht="15" hidden="1" customHeight="1" x14ac:dyDescent="0.2">
      <c r="A23" s="37" t="s">
        <v>36</v>
      </c>
      <c r="B23" s="60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60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60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60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6">
        <v>135035803.46999991</v>
      </c>
      <c r="C27" s="47"/>
      <c r="D27" s="61">
        <v>99425780.819999993</v>
      </c>
      <c r="E27" s="11">
        <v>46836225.920000002</v>
      </c>
    </row>
    <row r="28" spans="1:9" ht="15" x14ac:dyDescent="0.25">
      <c r="A28" s="37" t="s">
        <v>15</v>
      </c>
      <c r="B28" s="86">
        <f>6714194.31+2875425</f>
        <v>9589619.3099999987</v>
      </c>
      <c r="C28" s="48"/>
      <c r="D28" s="61">
        <v>9448849.4000000004</v>
      </c>
      <c r="E28" s="12">
        <v>33613624.57</v>
      </c>
    </row>
    <row r="29" spans="1:9" ht="15" hidden="1" customHeight="1" x14ac:dyDescent="0.2">
      <c r="A29" s="37" t="s">
        <v>16</v>
      </c>
      <c r="B29" s="62">
        <v>0</v>
      </c>
      <c r="C29" s="49"/>
      <c r="D29" s="87">
        <v>0</v>
      </c>
      <c r="E29" s="13">
        <v>0</v>
      </c>
    </row>
    <row r="30" spans="1:9" ht="15" x14ac:dyDescent="0.2">
      <c r="A30" s="31" t="s">
        <v>17</v>
      </c>
      <c r="B30" s="63">
        <f t="shared" ref="B30" si="3">SUM(B23:B29)</f>
        <v>144625422.77999991</v>
      </c>
      <c r="C30" s="46"/>
      <c r="D30" s="88">
        <f t="shared" ref="D30" si="4">SUM(D23:D29)</f>
        <v>108874630.22</v>
      </c>
      <c r="E30" s="8">
        <f t="shared" ref="E30" si="5">SUM(E23:E29)</f>
        <v>80449850.49000001</v>
      </c>
    </row>
    <row r="31" spans="1:9" ht="9" customHeight="1" x14ac:dyDescent="0.2">
      <c r="A31" s="31"/>
      <c r="B31" s="64"/>
      <c r="C31" s="46"/>
      <c r="D31" s="89"/>
      <c r="E31" s="8"/>
    </row>
    <row r="32" spans="1:9" ht="15.75" thickBot="1" x14ac:dyDescent="0.25">
      <c r="A32" s="31" t="s">
        <v>18</v>
      </c>
      <c r="B32" s="65">
        <f>+B20+B30</f>
        <v>603188905.40999985</v>
      </c>
      <c r="C32" s="46"/>
      <c r="D32" s="90">
        <f>+D20+D30</f>
        <v>615044477.62999988</v>
      </c>
      <c r="E32" s="14">
        <f t="shared" ref="E32" si="6">+E20+E30</f>
        <v>170033916.92000002</v>
      </c>
    </row>
    <row r="33" spans="1:10" ht="13.5" customHeight="1" thickTop="1" x14ac:dyDescent="0.2">
      <c r="A33" s="77" t="s">
        <v>19</v>
      </c>
      <c r="B33" s="66"/>
      <c r="C33" s="50"/>
      <c r="D33" s="91"/>
      <c r="E33" s="2"/>
    </row>
    <row r="34" spans="1:10" ht="10.5" customHeight="1" x14ac:dyDescent="0.2">
      <c r="A34" s="77"/>
      <c r="B34" s="68"/>
      <c r="C34" s="51"/>
      <c r="D34" s="92"/>
      <c r="E34" s="15"/>
    </row>
    <row r="35" spans="1:10" ht="10.5" customHeight="1" x14ac:dyDescent="0.2">
      <c r="A35" s="77" t="s">
        <v>20</v>
      </c>
      <c r="B35" s="68"/>
      <c r="C35" s="51"/>
      <c r="D35" s="92"/>
      <c r="E35" s="15"/>
    </row>
    <row r="36" spans="1:10" ht="15" customHeight="1" x14ac:dyDescent="0.2">
      <c r="A36" s="77"/>
      <c r="B36" s="60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86">
        <v>40217765.489999972</v>
      </c>
      <c r="C37" s="42"/>
      <c r="D37" s="56">
        <v>45668959.889999971</v>
      </c>
      <c r="E37" s="4">
        <v>11996950.539999999</v>
      </c>
    </row>
    <row r="38" spans="1:10" ht="15" hidden="1" customHeight="1" x14ac:dyDescent="0.2">
      <c r="A38" s="37" t="s">
        <v>40</v>
      </c>
      <c r="B38" s="39">
        <v>0</v>
      </c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>
        <v>0</v>
      </c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86">
        <v>10991415.33</v>
      </c>
      <c r="C40" s="42"/>
      <c r="D40" s="56">
        <v>26812659.199999999</v>
      </c>
      <c r="E40" s="4">
        <v>15728.68</v>
      </c>
    </row>
    <row r="41" spans="1:10" ht="15" hidden="1" customHeight="1" x14ac:dyDescent="0.2">
      <c r="A41" s="37" t="s">
        <v>42</v>
      </c>
      <c r="B41" s="60">
        <v>0</v>
      </c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60">
        <v>0</v>
      </c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60">
        <v>0</v>
      </c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86">
        <v>8892.9599999999991</v>
      </c>
      <c r="C44" s="42"/>
      <c r="D44" s="56">
        <v>5160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9">
        <f t="shared" ref="B45" si="7">SUM(B36:B44)</f>
        <v>51218073.779999971</v>
      </c>
      <c r="C45" s="46"/>
      <c r="D45" s="93">
        <f t="shared" ref="D45" si="8">SUM(D36:D44)</f>
        <v>72486779.089999974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9"/>
      <c r="C46" s="46"/>
      <c r="D46" s="85"/>
      <c r="E46" s="9"/>
    </row>
    <row r="47" spans="1:10" ht="15" customHeight="1" x14ac:dyDescent="0.2">
      <c r="A47" s="31" t="s">
        <v>45</v>
      </c>
      <c r="B47" s="66"/>
      <c r="C47" s="50"/>
      <c r="D47" s="91"/>
      <c r="E47" s="2"/>
    </row>
    <row r="48" spans="1:10" ht="15" hidden="1" customHeight="1" x14ac:dyDescent="0.2">
      <c r="A48" s="37" t="s">
        <v>46</v>
      </c>
      <c r="B48" s="60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60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60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60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60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2">
        <v>0</v>
      </c>
      <c r="C53" s="49"/>
      <c r="D53" s="87">
        <v>0</v>
      </c>
      <c r="E53" s="22">
        <v>0</v>
      </c>
    </row>
    <row r="54" spans="1:5" ht="15" customHeight="1" x14ac:dyDescent="0.2">
      <c r="A54" s="31" t="s">
        <v>52</v>
      </c>
      <c r="B54" s="59">
        <f t="shared" ref="B54" si="10">SUM(B48:B53)</f>
        <v>0</v>
      </c>
      <c r="C54" s="46"/>
      <c r="D54" s="85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70"/>
      <c r="C55" s="52"/>
      <c r="D55" s="52"/>
      <c r="E55" s="8"/>
    </row>
    <row r="56" spans="1:5" ht="15" x14ac:dyDescent="0.2">
      <c r="A56" s="31" t="s">
        <v>25</v>
      </c>
      <c r="B56" s="71">
        <f t="shared" ref="B56" si="13">+B45+B54</f>
        <v>51218073.779999971</v>
      </c>
      <c r="C56" s="46"/>
      <c r="D56" s="94">
        <f t="shared" ref="D56" si="14">+D45+D54</f>
        <v>72486779.089999974</v>
      </c>
      <c r="E56" s="17">
        <f t="shared" ref="E56" si="15">+E45+E54</f>
        <v>12400840.419999998</v>
      </c>
    </row>
    <row r="57" spans="1:5" ht="9" customHeight="1" x14ac:dyDescent="0.2">
      <c r="A57" s="31"/>
      <c r="B57" s="59"/>
      <c r="C57" s="46"/>
      <c r="D57" s="85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2"/>
      <c r="C59" s="36"/>
      <c r="D59" s="95"/>
    </row>
    <row r="60" spans="1:5" ht="12.75" hidden="1" customHeight="1" x14ac:dyDescent="0.2">
      <c r="A60" s="37" t="s">
        <v>28</v>
      </c>
      <c r="B60" s="60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6">
        <v>24104165.540000916</v>
      </c>
      <c r="C61" s="42"/>
      <c r="D61" s="56">
        <v>27844766.98</v>
      </c>
      <c r="E61" s="4">
        <v>34745662.520000055</v>
      </c>
    </row>
    <row r="62" spans="1:5" ht="15" x14ac:dyDescent="0.25">
      <c r="A62" s="37" t="s">
        <v>30</v>
      </c>
      <c r="B62" s="39">
        <v>527866666.08999985</v>
      </c>
      <c r="C62" s="42"/>
      <c r="D62" s="56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60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9">
        <f t="shared" ref="B64" si="16">SUM(B60:B63)</f>
        <v>551970831.63000083</v>
      </c>
      <c r="C64" s="46"/>
      <c r="D64" s="93">
        <f t="shared" ref="D64" si="17">SUM(D60:D63)</f>
        <v>542557698.53999984</v>
      </c>
      <c r="E64" s="17">
        <f t="shared" ref="E64" si="18">SUM(E60:E63)</f>
        <v>157633076.49999982</v>
      </c>
    </row>
    <row r="65" spans="1:5" ht="9.75" customHeight="1" x14ac:dyDescent="0.2">
      <c r="A65" s="33"/>
      <c r="B65" s="72"/>
      <c r="C65" s="36"/>
      <c r="D65" s="95"/>
    </row>
    <row r="66" spans="1:5" ht="18" customHeight="1" thickBot="1" x14ac:dyDescent="0.3">
      <c r="A66" s="31" t="s">
        <v>33</v>
      </c>
      <c r="B66" s="73">
        <f>+B56+B64</f>
        <v>603188905.4100008</v>
      </c>
      <c r="C66" s="53"/>
      <c r="D66" s="97">
        <f>+D56+D64</f>
        <v>615044477.62999988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4"/>
      <c r="C67" s="75"/>
      <c r="D67" s="7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9.5367431640625E-7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ABRIL 2024</vt:lpstr>
      <vt:lpstr>Sheet1</vt:lpstr>
      <vt:lpstr>'ABRIL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2024-05-08T16:13:31Z</dcterms:modified>
</cp:coreProperties>
</file>