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51251E80-DDE4-4AC6-9CFA-9BE94842A70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3" sheetId="11" r:id="rId1"/>
    <sheet name="Sheet1" sheetId="12" state="hidden" r:id="rId2"/>
  </sheets>
  <definedNames>
    <definedName name="_xlnm.Print_Area" localSheetId="0">'OCTUBRE 2023'!$A$1:$D$66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1" l="1"/>
  <c r="B63" i="11"/>
  <c r="D53" i="11"/>
  <c r="B53" i="11"/>
  <c r="D44" i="11"/>
  <c r="D55" i="11" s="1"/>
  <c r="D65" i="11" s="1"/>
  <c r="B44" i="11"/>
  <c r="B55" i="11" s="1"/>
  <c r="B65" i="11" s="1"/>
  <c r="D29" i="11"/>
  <c r="B29" i="11"/>
  <c r="D19" i="11"/>
  <c r="B19" i="11"/>
  <c r="B31" i="11" l="1"/>
  <c r="D31" i="11"/>
  <c r="E63" i="11"/>
  <c r="E53" i="11"/>
  <c r="E43" i="11"/>
  <c r="E44" i="11" s="1"/>
  <c r="E29" i="11"/>
  <c r="E19" i="11"/>
  <c r="E55" i="11" l="1"/>
  <c r="E65" i="11" s="1"/>
  <c r="E31" i="11"/>
  <c r="B68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<sst xmlns="http://schemas.openxmlformats.org/spreadsheetml/2006/main" count="58" uniqueCount="54">
  <si>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</si>
  <si>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</si>
  <si>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</si>
  <si>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</si>
  <si>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</si>
  <si>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</si>
  <si>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</si>
  <si>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</si>
  <si>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</si>
  <si>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</si>
  <si>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</si>
  <si>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</si>
  <si>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</si>
  <si>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</si>
  <si>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</si>
  <si>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</si>
  <si>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</si>
  <si>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</si>
  <si>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</si>
  <si>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</si>
  <si>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</si>
  <si>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</si>
  <si>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</si>
  <si>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</si>
  <si>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</si>
  <si>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</si>
  <si>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</si>
  <si>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</si>
  <si>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</si>
  <si>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</si>
  <si>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</si>
  <si>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</si>
  <si>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</si>
  <si>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</si>
  <si>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</si>
  <si>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</si>
  <si>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</si>
  <si>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</si>
  <si>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</si>
  <si>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</si>
  <si>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</si>
  <si>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</si>
  <si>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</si>
  <si>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</si>
  <si>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</si>
  <si>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</si>
  <si>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</si>
  <si>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</si>
  <si>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</si>
  <si>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</si>
  <si>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</si>
  <si>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</si>
  <si>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</si>
  <si>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octubre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</si>
</sst>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3" fillId="0" borderId="0" xfId="1" applyFont="1" applyBorder="1"/>
    <xf numFmtId="0" fontId="22" fillId="0" borderId="0" xfId="0" applyFont="1"/>
    <xf numFmtId="43" fontId="21" fillId="0" borderId="0" xfId="0" applyNumberFormat="1" applyFont="1"/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9" fillId="0" borderId="0" xfId="20" applyFont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1" fillId="0" borderId="0" xfId="2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3" fontId="28" fillId="0" borderId="0" xfId="1" applyFont="1"/>
    <xf numFmtId="43" fontId="28" fillId="0" borderId="0" xfId="1" applyFont="1" applyBorder="1"/>
    <xf numFmtId="0" fontId="30" fillId="0" borderId="0" xfId="0" applyFont="1" applyAlignment="1">
      <alignment horizontal="left" vertical="center" wrapText="1" indent="1"/>
    </xf>
    <xf numFmtId="43" fontId="33" fillId="0" borderId="0" xfId="1" applyFont="1"/>
    <xf numFmtId="4" fontId="33" fillId="0" borderId="0" xfId="0" applyNumberFormat="1" applyFont="1" applyAlignment="1">
      <alignment horizontal="right"/>
    </xf>
    <xf numFmtId="43" fontId="30" fillId="0" borderId="0" xfId="1" applyFont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0" fontId="33" fillId="0" borderId="0" xfId="0" applyNumberFormat="1" applyFont="1" applyAlignment="1">
      <alignment horizontal="right"/>
    </xf>
    <xf numFmtId="43" fontId="33" fillId="0" borderId="0" xfId="1" applyFont="1" applyBorder="1"/>
    <xf numFmtId="43" fontId="33" fillId="0" borderId="1" xfId="1" applyFont="1" applyBorder="1" applyAlignment="1">
      <alignment horizontal="right"/>
    </xf>
    <xf numFmtId="43" fontId="33" fillId="0" borderId="0" xfId="1" applyFont="1" applyBorder="1" applyAlignment="1">
      <alignment horizontal="right"/>
    </xf>
    <xf numFmtId="4" fontId="34" fillId="0" borderId="1" xfId="0" applyNumberFormat="1" applyFont="1" applyBorder="1"/>
    <xf numFmtId="43" fontId="35" fillId="0" borderId="0" xfId="1" applyFont="1" applyBorder="1" applyAlignment="1">
      <alignment horizontal="center" vertical="center" wrapText="1"/>
    </xf>
    <xf numFmtId="43" fontId="35" fillId="0" borderId="0" xfId="1" applyFont="1" applyAlignment="1">
      <alignment horizontal="center" vertical="center" wrapText="1"/>
    </xf>
    <xf numFmtId="43" fontId="36" fillId="0" borderId="0" xfId="1" applyFont="1" applyBorder="1" applyAlignment="1">
      <alignment horizontal="left"/>
    </xf>
    <xf numFmtId="43" fontId="36" fillId="0" borderId="0" xfId="1" applyFont="1" applyBorder="1" applyAlignment="1">
      <alignment horizontal="right"/>
    </xf>
    <xf numFmtId="43" fontId="37" fillId="0" borderId="1" xfId="1" applyFont="1" applyBorder="1" applyAlignment="1">
      <alignment horizontal="center" vertical="center" wrapText="1"/>
    </xf>
    <xf numFmtId="43" fontId="37" fillId="0" borderId="0" xfId="1" applyFont="1" applyBorder="1" applyAlignment="1">
      <alignment horizontal="center" vertical="center" wrapText="1"/>
    </xf>
    <xf numFmtId="43" fontId="29" fillId="0" borderId="5" xfId="1" applyFont="1" applyBorder="1" applyAlignment="1">
      <alignment horizontal="center" vertical="center" wrapText="1"/>
    </xf>
    <xf numFmtId="43" fontId="35" fillId="0" borderId="5" xfId="1" applyFont="1" applyBorder="1" applyAlignment="1">
      <alignment horizontal="center" vertical="center" wrapText="1"/>
    </xf>
    <xf numFmtId="43" fontId="29" fillId="0" borderId="4" xfId="1" applyFont="1" applyBorder="1" applyAlignment="1">
      <alignment horizontal="center" vertical="center" wrapText="1"/>
    </xf>
    <xf numFmtId="43" fontId="28" fillId="0" borderId="0" xfId="1" applyFont="1" applyAlignment="1">
      <alignment vertical="center" wrapText="1"/>
    </xf>
    <xf numFmtId="43" fontId="28" fillId="0" borderId="0" xfId="1" applyFont="1" applyBorder="1" applyAlignment="1">
      <alignment vertical="center" wrapText="1"/>
    </xf>
    <xf numFmtId="43" fontId="30" fillId="0" borderId="0" xfId="1" applyFont="1" applyAlignment="1">
      <alignment horizontal="right" vertical="center" wrapText="1"/>
    </xf>
    <xf numFmtId="43" fontId="30" fillId="0" borderId="0" xfId="1" applyFont="1" applyBorder="1" applyAlignment="1">
      <alignment horizontal="right" vertical="center" wrapText="1"/>
    </xf>
    <xf numFmtId="43" fontId="29" fillId="0" borderId="2" xfId="1" applyFont="1" applyBorder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3" fontId="29" fillId="0" borderId="1" xfId="1" applyFont="1" applyBorder="1" applyAlignment="1">
      <alignment horizontal="center" vertical="center" wrapText="1"/>
    </xf>
    <xf numFmtId="43" fontId="34" fillId="0" borderId="4" xfId="1" applyFont="1" applyBorder="1"/>
    <xf numFmtId="43" fontId="34" fillId="0" borderId="0" xfId="1" applyFont="1" applyBorder="1"/>
    <xf numFmtId="165" fontId="33" fillId="0" borderId="0" xfId="0" applyNumberFormat="1" applyFont="1" applyAlignment="1">
      <alignment horizontal="right"/>
    </xf>
    <xf numFmtId="4" fontId="33" fillId="0" borderId="1" xfId="0" applyNumberFormat="1" applyFont="1" applyBorder="1"/>
    <xf numFmtId="165" fontId="33" fillId="0" borderId="0" xfId="0" applyNumberFormat="1" applyFont="1"/>
    <xf numFmtId="165" fontId="33" fillId="0" borderId="1" xfId="0" applyNumberFormat="1" applyFont="1" applyBorder="1"/>
    <xf numFmtId="43" fontId="33" fillId="0" borderId="0" xfId="1" applyFont="1" applyAlignment="1">
      <alignment horizontal="right"/>
    </xf>
    <xf numFmtId="0" fontId="29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69"/>
  <sheetViews>
    <sheetView showGridLines="0" tabSelected="1" topLeftCell="A44" zoomScaleNormal="100" workbookViewId="0">
      <selection activeCell="A9" sqref="A9:XFD9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74" t="s">
        <v>1</v>
      </c>
      <c r="B5" s="74"/>
      <c r="C5" s="74"/>
      <c r="D5" s="74"/>
    </row>
    <row r="6" spans="1:9" ht="22.5" customHeight="1" x14ac:dyDescent="0.2">
      <c r="A6" s="75" t="s">
        <v>2</v>
      </c>
      <c r="B6" s="75"/>
      <c r="C6" s="75"/>
      <c r="D6" s="75"/>
      <c r="E6" s="19"/>
    </row>
    <row r="7" spans="1:9" ht="26.25" customHeight="1" x14ac:dyDescent="0.2">
      <c r="A7" s="76" t="s">
        <v>53</v>
      </c>
      <c r="B7" s="76"/>
      <c r="C7" s="76"/>
      <c r="D7" s="76"/>
      <c r="E7" s="20"/>
    </row>
    <row r="8" spans="1:9" ht="30" customHeight="1" x14ac:dyDescent="0.2">
      <c r="A8" s="77" t="s">
        <v>3</v>
      </c>
      <c r="B8" s="77"/>
      <c r="C8" s="77"/>
      <c r="D8" s="77"/>
      <c r="E8" s="20"/>
    </row>
    <row r="9" spans="1:9" ht="15" customHeight="1" x14ac:dyDescent="0.2">
      <c r="A9" s="32"/>
      <c r="B9" s="34">
        <v>2023</v>
      </c>
      <c r="C9" s="35"/>
      <c r="D9" s="36">
        <v>2022</v>
      </c>
      <c r="E9" s="2" t="s">
        <v>4</v>
      </c>
    </row>
    <row r="10" spans="1:9" ht="23.25" customHeight="1" x14ac:dyDescent="0.2">
      <c r="A10" s="31" t="s">
        <v>5</v>
      </c>
      <c r="B10" s="32"/>
      <c r="C10" s="32"/>
      <c r="D10" s="37"/>
      <c r="E10" s="1"/>
    </row>
    <row r="11" spans="1:9" x14ac:dyDescent="0.2">
      <c r="A11" s="31" t="s">
        <v>6</v>
      </c>
      <c r="B11" s="32"/>
      <c r="C11" s="32"/>
      <c r="D11" s="37"/>
      <c r="E11" s="1"/>
    </row>
    <row r="12" spans="1:9" ht="15" x14ac:dyDescent="0.25">
      <c r="A12" s="40" t="s">
        <v>7</v>
      </c>
      <c r="B12" s="68">
        <v>451764563.26999992</v>
      </c>
      <c r="C12" s="41"/>
      <c r="D12" s="72">
        <v>446619040.39999992</v>
      </c>
      <c r="E12" s="3">
        <v>66446234.579999998</v>
      </c>
    </row>
    <row r="13" spans="1:9" ht="15" hidden="1" customHeight="1" x14ac:dyDescent="0.2">
      <c r="A13" s="40" t="s">
        <v>34</v>
      </c>
      <c r="B13" s="68">
        <v>0</v>
      </c>
      <c r="C13" s="43"/>
      <c r="D13" s="44">
        <v>0</v>
      </c>
      <c r="E13" s="4">
        <v>0</v>
      </c>
    </row>
    <row r="14" spans="1:9" ht="4.5" hidden="1" customHeight="1" x14ac:dyDescent="0.2">
      <c r="A14" s="40" t="s">
        <v>35</v>
      </c>
      <c r="B14" s="44">
        <v>0</v>
      </c>
      <c r="C14" s="43"/>
      <c r="D14" s="44">
        <v>0</v>
      </c>
      <c r="E14" s="4">
        <v>0</v>
      </c>
    </row>
    <row r="15" spans="1:9" ht="15" x14ac:dyDescent="0.25">
      <c r="A15" s="40" t="s">
        <v>8</v>
      </c>
      <c r="B15" s="68">
        <v>4150868.37</v>
      </c>
      <c r="C15" s="45"/>
      <c r="D15" s="72">
        <v>4313102.93</v>
      </c>
      <c r="E15" s="3">
        <v>39278.22</v>
      </c>
      <c r="H15" s="3"/>
      <c r="I15" s="24"/>
    </row>
    <row r="16" spans="1:9" ht="15" x14ac:dyDescent="0.25">
      <c r="A16" s="40" t="s">
        <v>9</v>
      </c>
      <c r="B16" s="68">
        <v>1780873.7500000049</v>
      </c>
      <c r="C16" s="45"/>
      <c r="D16" s="72">
        <v>1220506.7800000049</v>
      </c>
      <c r="E16" s="3">
        <v>1052412.320000005</v>
      </c>
      <c r="H16" s="3"/>
      <c r="I16" s="25"/>
    </row>
    <row r="17" spans="1:9" x14ac:dyDescent="0.2">
      <c r="A17" s="40" t="s">
        <v>10</v>
      </c>
      <c r="B17" s="69">
        <v>57825317.100000001</v>
      </c>
      <c r="C17" s="46"/>
      <c r="D17" s="69">
        <v>43830776.689999998</v>
      </c>
      <c r="E17" s="5">
        <v>22046141.309999999</v>
      </c>
      <c r="H17" s="26"/>
      <c r="I17" s="24"/>
    </row>
    <row r="18" spans="1:9" ht="15" hidden="1" customHeight="1" x14ac:dyDescent="0.25">
      <c r="A18" s="40" t="s">
        <v>11</v>
      </c>
      <c r="B18" s="47">
        <v>0</v>
      </c>
      <c r="C18" s="48"/>
      <c r="D18" s="47">
        <v>0</v>
      </c>
      <c r="E18" s="6">
        <v>0</v>
      </c>
    </row>
    <row r="19" spans="1:9" ht="15" x14ac:dyDescent="0.2">
      <c r="A19" s="31" t="s">
        <v>12</v>
      </c>
      <c r="B19" s="49">
        <f t="shared" ref="B19" si="0">SUM(B12:B18)</f>
        <v>515521622.48999995</v>
      </c>
      <c r="C19" s="50"/>
      <c r="D19" s="49">
        <f t="shared" ref="D19" si="1">SUM(D12:D18)</f>
        <v>495983426.79999995</v>
      </c>
      <c r="E19" s="7">
        <f t="shared" ref="E19" si="2">SUM(E12:E18)</f>
        <v>89584066.430000007</v>
      </c>
      <c r="I19" s="24"/>
    </row>
    <row r="20" spans="1:9" ht="10.5" customHeight="1" x14ac:dyDescent="0.2">
      <c r="A20" s="31"/>
      <c r="B20" s="51"/>
      <c r="C20" s="50"/>
      <c r="D20" s="51"/>
      <c r="E20" s="8"/>
    </row>
    <row r="21" spans="1:9" ht="15" x14ac:dyDescent="0.2">
      <c r="A21" s="31" t="s">
        <v>13</v>
      </c>
      <c r="B21" s="51"/>
      <c r="C21" s="50"/>
      <c r="D21" s="51"/>
      <c r="E21" s="8"/>
    </row>
    <row r="22" spans="1:9" ht="15" hidden="1" customHeight="1" x14ac:dyDescent="0.2">
      <c r="A22" s="40" t="s">
        <v>36</v>
      </c>
      <c r="B22" s="43">
        <v>0</v>
      </c>
      <c r="C22" s="44"/>
      <c r="D22" s="43">
        <v>0</v>
      </c>
      <c r="E22" s="9">
        <v>0</v>
      </c>
    </row>
    <row r="23" spans="1:9" ht="15" hidden="1" customHeight="1" x14ac:dyDescent="0.2">
      <c r="A23" s="40" t="s">
        <v>37</v>
      </c>
      <c r="B23" s="43">
        <v>0</v>
      </c>
      <c r="C23" s="44"/>
      <c r="D23" s="43">
        <v>0</v>
      </c>
      <c r="E23" s="9">
        <v>0</v>
      </c>
    </row>
    <row r="24" spans="1:9" ht="15" hidden="1" customHeight="1" x14ac:dyDescent="0.2">
      <c r="A24" s="40" t="s">
        <v>38</v>
      </c>
      <c r="B24" s="43">
        <v>0</v>
      </c>
      <c r="C24" s="44"/>
      <c r="D24" s="43">
        <v>0</v>
      </c>
      <c r="E24" s="9">
        <v>0</v>
      </c>
    </row>
    <row r="25" spans="1:9" ht="15" hidden="1" customHeight="1" x14ac:dyDescent="0.2">
      <c r="A25" s="40" t="s">
        <v>39</v>
      </c>
      <c r="B25" s="43">
        <v>0</v>
      </c>
      <c r="C25" s="44"/>
      <c r="D25" s="43">
        <v>0</v>
      </c>
      <c r="E25" s="9">
        <v>0</v>
      </c>
    </row>
    <row r="26" spans="1:9" ht="15" x14ac:dyDescent="0.25">
      <c r="A26" s="40" t="s">
        <v>14</v>
      </c>
      <c r="B26" s="70">
        <v>103484836.77999994</v>
      </c>
      <c r="C26" s="52"/>
      <c r="D26" s="70">
        <v>41812022.899999999</v>
      </c>
      <c r="E26" s="10">
        <v>46836225.920000002</v>
      </c>
    </row>
    <row r="27" spans="1:9" ht="15" x14ac:dyDescent="0.25">
      <c r="A27" s="40" t="s">
        <v>15</v>
      </c>
      <c r="B27" s="70">
        <v>8078732.0900000017</v>
      </c>
      <c r="C27" s="53"/>
      <c r="D27" s="71">
        <v>10830408.390000001</v>
      </c>
      <c r="E27" s="11">
        <v>33613624.57</v>
      </c>
    </row>
    <row r="28" spans="1:9" ht="15" hidden="1" customHeight="1" x14ac:dyDescent="0.2">
      <c r="A28" s="40" t="s">
        <v>16</v>
      </c>
      <c r="B28" s="54">
        <v>0</v>
      </c>
      <c r="C28" s="55"/>
      <c r="D28" s="54">
        <v>0</v>
      </c>
      <c r="E28" s="12">
        <v>0</v>
      </c>
    </row>
    <row r="29" spans="1:9" ht="15" x14ac:dyDescent="0.2">
      <c r="A29" s="31" t="s">
        <v>17</v>
      </c>
      <c r="B29" s="56">
        <f t="shared" ref="B29" si="3">SUM(B22:B28)</f>
        <v>111563568.86999995</v>
      </c>
      <c r="C29" s="50"/>
      <c r="D29" s="56">
        <f t="shared" ref="D29" si="4">SUM(D22:D28)</f>
        <v>52642431.289999999</v>
      </c>
      <c r="E29" s="7">
        <f t="shared" ref="E29" si="5">SUM(E22:E28)</f>
        <v>80449850.49000001</v>
      </c>
    </row>
    <row r="30" spans="1:9" ht="9" customHeight="1" x14ac:dyDescent="0.2">
      <c r="A30" s="31"/>
      <c r="B30" s="57"/>
      <c r="C30" s="50"/>
      <c r="D30" s="57"/>
      <c r="E30" s="7"/>
    </row>
    <row r="31" spans="1:9" ht="15.75" thickBot="1" x14ac:dyDescent="0.25">
      <c r="A31" s="31" t="s">
        <v>18</v>
      </c>
      <c r="B31" s="58">
        <f>+B19+B29</f>
        <v>627085191.3599999</v>
      </c>
      <c r="C31" s="50"/>
      <c r="D31" s="58">
        <f>+D19+D29</f>
        <v>548625858.08999991</v>
      </c>
      <c r="E31" s="13">
        <f t="shared" ref="E31" si="6">+E19+E29</f>
        <v>170033916.92000002</v>
      </c>
    </row>
    <row r="32" spans="1:9" ht="13.5" customHeight="1" thickTop="1" x14ac:dyDescent="0.2">
      <c r="A32" s="73" t="s">
        <v>19</v>
      </c>
      <c r="B32" s="59"/>
      <c r="C32" s="60"/>
      <c r="D32" s="59"/>
      <c r="E32" s="1"/>
    </row>
    <row r="33" spans="1:10" ht="10.5" customHeight="1" x14ac:dyDescent="0.2">
      <c r="A33" s="73"/>
      <c r="B33" s="61"/>
      <c r="C33" s="62"/>
      <c r="D33" s="61"/>
      <c r="E33" s="14"/>
    </row>
    <row r="34" spans="1:10" ht="10.5" customHeight="1" x14ac:dyDescent="0.2">
      <c r="A34" s="73" t="s">
        <v>20</v>
      </c>
      <c r="B34" s="61"/>
      <c r="C34" s="62"/>
      <c r="D34" s="61"/>
      <c r="E34" s="14"/>
    </row>
    <row r="35" spans="1:10" ht="15" customHeight="1" x14ac:dyDescent="0.2">
      <c r="A35" s="73"/>
      <c r="B35" s="43" t="s">
        <v>0</v>
      </c>
      <c r="C35" s="44"/>
      <c r="D35" s="43" t="s">
        <v>0</v>
      </c>
      <c r="E35" s="9" t="s">
        <v>0</v>
      </c>
    </row>
    <row r="36" spans="1:10" ht="15" x14ac:dyDescent="0.25">
      <c r="A36" s="40" t="s">
        <v>21</v>
      </c>
      <c r="B36" s="68">
        <v>38790160.299999997</v>
      </c>
      <c r="C36" s="45"/>
      <c r="D36" s="72">
        <v>14422936.99999997</v>
      </c>
      <c r="E36" s="3">
        <v>11996950.539999999</v>
      </c>
    </row>
    <row r="37" spans="1:10" ht="15" hidden="1" customHeight="1" x14ac:dyDescent="0.2">
      <c r="A37" s="40" t="s">
        <v>40</v>
      </c>
      <c r="B37" s="42">
        <v>0</v>
      </c>
      <c r="C37" s="44"/>
      <c r="D37" s="42">
        <v>0</v>
      </c>
      <c r="E37" s="4">
        <v>0</v>
      </c>
    </row>
    <row r="38" spans="1:10" ht="30" hidden="1" customHeight="1" x14ac:dyDescent="0.2">
      <c r="A38" s="40" t="s">
        <v>41</v>
      </c>
      <c r="B38" s="42">
        <v>0</v>
      </c>
      <c r="C38" s="44"/>
      <c r="D38" s="42">
        <v>0</v>
      </c>
      <c r="E38" s="4">
        <v>0</v>
      </c>
    </row>
    <row r="39" spans="1:10" ht="15" x14ac:dyDescent="0.25">
      <c r="A39" s="40" t="s">
        <v>22</v>
      </c>
      <c r="B39" s="68">
        <v>20238981.48</v>
      </c>
      <c r="C39" s="45"/>
      <c r="D39" s="72">
        <v>17304889.550000001</v>
      </c>
      <c r="E39" s="3">
        <v>15728.68</v>
      </c>
    </row>
    <row r="40" spans="1:10" ht="15" hidden="1" customHeight="1" x14ac:dyDescent="0.2">
      <c r="A40" s="40" t="s">
        <v>42</v>
      </c>
      <c r="B40" s="43">
        <v>0</v>
      </c>
      <c r="C40" s="44"/>
      <c r="D40" s="43">
        <v>0</v>
      </c>
      <c r="E40" s="4">
        <v>0</v>
      </c>
    </row>
    <row r="41" spans="1:10" ht="15" hidden="1" customHeight="1" x14ac:dyDescent="0.2">
      <c r="A41" s="40" t="s">
        <v>43</v>
      </c>
      <c r="B41" s="43">
        <v>0</v>
      </c>
      <c r="C41" s="44"/>
      <c r="D41" s="43">
        <v>0</v>
      </c>
      <c r="E41" s="4">
        <v>0</v>
      </c>
    </row>
    <row r="42" spans="1:10" ht="15" hidden="1" customHeight="1" x14ac:dyDescent="0.2">
      <c r="A42" s="40" t="s">
        <v>44</v>
      </c>
      <c r="B42" s="43">
        <v>0</v>
      </c>
      <c r="C42" s="44"/>
      <c r="D42" s="43">
        <v>0</v>
      </c>
      <c r="E42" s="4">
        <v>0</v>
      </c>
    </row>
    <row r="43" spans="1:10" ht="15" x14ac:dyDescent="0.25">
      <c r="A43" s="40" t="s">
        <v>23</v>
      </c>
      <c r="B43" s="68">
        <v>1670</v>
      </c>
      <c r="C43" s="45"/>
      <c r="D43" s="72">
        <v>36527.5</v>
      </c>
      <c r="E43" s="15">
        <f>403889.88-15728.68</f>
        <v>388161.2</v>
      </c>
      <c r="I43" s="25"/>
      <c r="J43" s="27"/>
    </row>
    <row r="44" spans="1:10" ht="15" x14ac:dyDescent="0.2">
      <c r="A44" s="31" t="s">
        <v>24</v>
      </c>
      <c r="B44" s="63">
        <f>SUM(B35:B43)</f>
        <v>59030811.780000001</v>
      </c>
      <c r="C44" s="50"/>
      <c r="D44" s="63">
        <f t="shared" ref="D44" si="7">SUM(D35:D43)</f>
        <v>31764354.049999971</v>
      </c>
      <c r="E44" s="7">
        <f t="shared" ref="E44" si="8">SUM(E35:E43)</f>
        <v>12400840.419999998</v>
      </c>
      <c r="I44" s="24"/>
    </row>
    <row r="45" spans="1:10" ht="15" x14ac:dyDescent="0.2">
      <c r="A45" s="31"/>
      <c r="B45" s="51"/>
      <c r="C45" s="50"/>
      <c r="D45" s="51"/>
      <c r="E45" s="8"/>
    </row>
    <row r="46" spans="1:10" ht="15" customHeight="1" x14ac:dyDescent="0.2">
      <c r="A46" s="31" t="s">
        <v>45</v>
      </c>
      <c r="B46" s="59"/>
      <c r="C46" s="60"/>
      <c r="D46" s="59"/>
      <c r="E46" s="1"/>
    </row>
    <row r="47" spans="1:10" ht="15" hidden="1" customHeight="1" x14ac:dyDescent="0.2">
      <c r="A47" s="40" t="s">
        <v>46</v>
      </c>
      <c r="B47" s="43">
        <v>0</v>
      </c>
      <c r="C47" s="44"/>
      <c r="D47" s="43">
        <v>0</v>
      </c>
      <c r="E47" s="9">
        <v>0</v>
      </c>
    </row>
    <row r="48" spans="1:10" ht="15" hidden="1" customHeight="1" x14ac:dyDescent="0.2">
      <c r="A48" s="40" t="s">
        <v>47</v>
      </c>
      <c r="B48" s="43">
        <v>0</v>
      </c>
      <c r="C48" s="44"/>
      <c r="D48" s="43">
        <v>0</v>
      </c>
      <c r="E48" s="9">
        <v>0</v>
      </c>
    </row>
    <row r="49" spans="1:5" ht="15" hidden="1" customHeight="1" x14ac:dyDescent="0.2">
      <c r="A49" s="40" t="s">
        <v>48</v>
      </c>
      <c r="B49" s="43">
        <v>0</v>
      </c>
      <c r="C49" s="44"/>
      <c r="D49" s="43">
        <v>0</v>
      </c>
      <c r="E49" s="9">
        <v>0</v>
      </c>
    </row>
    <row r="50" spans="1:5" ht="15" hidden="1" customHeight="1" x14ac:dyDescent="0.2">
      <c r="A50" s="40" t="s">
        <v>49</v>
      </c>
      <c r="B50" s="43">
        <v>0</v>
      </c>
      <c r="C50" s="44"/>
      <c r="D50" s="43">
        <v>0</v>
      </c>
      <c r="E50" s="9">
        <v>0</v>
      </c>
    </row>
    <row r="51" spans="1:5" ht="15" hidden="1" customHeight="1" x14ac:dyDescent="0.2">
      <c r="A51" s="40" t="s">
        <v>50</v>
      </c>
      <c r="B51" s="43">
        <v>0</v>
      </c>
      <c r="C51" s="44"/>
      <c r="D51" s="43">
        <v>0</v>
      </c>
      <c r="E51" s="9">
        <v>0</v>
      </c>
    </row>
    <row r="52" spans="1:5" ht="15" hidden="1" customHeight="1" x14ac:dyDescent="0.2">
      <c r="A52" s="40" t="s">
        <v>51</v>
      </c>
      <c r="B52" s="54">
        <v>0</v>
      </c>
      <c r="C52" s="55"/>
      <c r="D52" s="54">
        <v>0</v>
      </c>
      <c r="E52" s="21">
        <v>0</v>
      </c>
    </row>
    <row r="53" spans="1:5" ht="15" customHeight="1" x14ac:dyDescent="0.2">
      <c r="A53" s="31" t="s">
        <v>52</v>
      </c>
      <c r="B53" s="51">
        <f t="shared" ref="B53" si="9">SUM(B47:B52)</f>
        <v>0</v>
      </c>
      <c r="C53" s="50"/>
      <c r="D53" s="51">
        <f t="shared" ref="D53" si="10">SUM(D47:D52)</f>
        <v>0</v>
      </c>
      <c r="E53" s="8">
        <f t="shared" ref="E53" si="11">SUM(E47:E52)</f>
        <v>0</v>
      </c>
    </row>
    <row r="54" spans="1:5" ht="10.5" customHeight="1" x14ac:dyDescent="0.2">
      <c r="A54" s="31"/>
      <c r="B54" s="64"/>
      <c r="C54" s="64"/>
      <c r="D54" s="64"/>
      <c r="E54" s="7"/>
    </row>
    <row r="55" spans="1:5" ht="15" x14ac:dyDescent="0.2">
      <c r="A55" s="31" t="s">
        <v>25</v>
      </c>
      <c r="B55" s="65">
        <f t="shared" ref="B55" si="12">+B44+B53</f>
        <v>59030811.780000001</v>
      </c>
      <c r="C55" s="50"/>
      <c r="D55" s="65">
        <f t="shared" ref="D55" si="13">+D44+D53</f>
        <v>31764354.049999971</v>
      </c>
      <c r="E55" s="16">
        <f t="shared" ref="E55" si="14">+E44+E53</f>
        <v>12400840.419999998</v>
      </c>
    </row>
    <row r="56" spans="1:5" ht="9" customHeight="1" x14ac:dyDescent="0.2">
      <c r="A56" s="31"/>
      <c r="B56" s="51"/>
      <c r="C56" s="50"/>
      <c r="D56" s="51"/>
      <c r="E56" s="7"/>
    </row>
    <row r="57" spans="1:5" x14ac:dyDescent="0.2">
      <c r="A57" s="31" t="s">
        <v>26</v>
      </c>
      <c r="B57" s="42"/>
      <c r="C57" s="60"/>
      <c r="D57" s="42"/>
      <c r="E57" s="17"/>
    </row>
    <row r="58" spans="1:5" ht="12.75" hidden="1" customHeight="1" x14ac:dyDescent="0.2">
      <c r="A58" s="40" t="s">
        <v>27</v>
      </c>
      <c r="B58" s="38"/>
      <c r="C58" s="39"/>
      <c r="D58" s="38"/>
    </row>
    <row r="59" spans="1:5" ht="12.75" hidden="1" customHeight="1" x14ac:dyDescent="0.2">
      <c r="A59" s="40" t="s">
        <v>28</v>
      </c>
      <c r="B59" s="43">
        <v>0</v>
      </c>
      <c r="C59" s="44"/>
      <c r="D59" s="43">
        <v>0</v>
      </c>
      <c r="E59" s="4">
        <v>0</v>
      </c>
    </row>
    <row r="60" spans="1:5" ht="15" x14ac:dyDescent="0.25">
      <c r="A60" s="40" t="s">
        <v>29</v>
      </c>
      <c r="B60" s="68">
        <v>53341448.020000003</v>
      </c>
      <c r="C60" s="45"/>
      <c r="D60" s="72">
        <v>102162700.84</v>
      </c>
      <c r="E60" s="3">
        <v>34745662.520000055</v>
      </c>
    </row>
    <row r="61" spans="1:5" ht="15" x14ac:dyDescent="0.25">
      <c r="A61" s="40" t="s">
        <v>30</v>
      </c>
      <c r="B61" s="68">
        <v>514712931.55999982</v>
      </c>
      <c r="C61" s="45"/>
      <c r="D61" s="72">
        <v>414698803.19999981</v>
      </c>
      <c r="E61" s="15">
        <v>122887413.97999977</v>
      </c>
    </row>
    <row r="62" spans="1:5" ht="15" hidden="1" customHeight="1" x14ac:dyDescent="0.2">
      <c r="A62" s="40" t="s">
        <v>31</v>
      </c>
      <c r="B62" s="43">
        <v>0</v>
      </c>
      <c r="C62" s="44"/>
      <c r="D62" s="43">
        <v>0</v>
      </c>
      <c r="E62" s="4">
        <v>0</v>
      </c>
    </row>
    <row r="63" spans="1:5" ht="15" x14ac:dyDescent="0.2">
      <c r="A63" s="31" t="s">
        <v>32</v>
      </c>
      <c r="B63" s="63">
        <f t="shared" ref="B63" si="15">SUM(B59:B62)</f>
        <v>568054379.5799998</v>
      </c>
      <c r="C63" s="50"/>
      <c r="D63" s="63">
        <f t="shared" ref="D63" si="16">SUM(D59:D62)</f>
        <v>516861504.03999984</v>
      </c>
      <c r="E63" s="16">
        <f t="shared" ref="E63" si="17">SUM(E59:E62)</f>
        <v>157633076.49999982</v>
      </c>
    </row>
    <row r="64" spans="1:5" ht="9.75" customHeight="1" x14ac:dyDescent="0.2">
      <c r="A64" s="33"/>
      <c r="B64" s="38"/>
      <c r="C64" s="39"/>
      <c r="D64" s="38"/>
    </row>
    <row r="65" spans="1:5" ht="18" customHeight="1" thickBot="1" x14ac:dyDescent="0.3">
      <c r="A65" s="31" t="s">
        <v>33</v>
      </c>
      <c r="B65" s="66">
        <f>+B55+B63</f>
        <v>627085191.35999978</v>
      </c>
      <c r="C65" s="67"/>
      <c r="D65" s="66">
        <f>+D55+D63</f>
        <v>548625858.08999979</v>
      </c>
      <c r="E65" s="18">
        <f t="shared" ref="E65" si="18">+E55+E63</f>
        <v>170033916.91999981</v>
      </c>
    </row>
    <row r="66" spans="1:5" ht="10.5" customHeight="1" thickTop="1" x14ac:dyDescent="0.2">
      <c r="A66" s="33"/>
      <c r="B66" s="38"/>
      <c r="C66" s="39"/>
      <c r="D66" s="38"/>
    </row>
    <row r="67" spans="1:5" ht="10.5" customHeight="1" x14ac:dyDescent="0.25">
      <c r="A67" s="29"/>
      <c r="B67" s="28" t="s">
        <v>0</v>
      </c>
      <c r="C67" s="28"/>
      <c r="D67" s="28" t="s">
        <v>0</v>
      </c>
      <c r="E67" s="22"/>
    </row>
    <row r="68" spans="1:5" ht="10.5" customHeight="1" x14ac:dyDescent="0.2">
      <c r="B68" s="30">
        <f>+B65-B31</f>
        <v>0</v>
      </c>
      <c r="C68" s="23"/>
      <c r="D68" s="23"/>
      <c r="E68" s="23"/>
    </row>
    <row r="69" spans="1:5" ht="10.5" customHeight="1" x14ac:dyDescent="0.2">
      <c r="B69" s="22"/>
      <c r="C69" s="22"/>
      <c r="D69" s="22"/>
      <c r="E69" s="22"/>
    </row>
  </sheetData>
  <mergeCells count="6">
    <mergeCell ref="A34:A35"/>
    <mergeCell ref="A5:D5"/>
    <mergeCell ref="A6:D6"/>
    <mergeCell ref="A7:D7"/>
    <mergeCell ref="A8:D8"/>
    <mergeCell ref="A32:A33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OCTUBRE 2023</vt:lpstr>
      <vt:lpstr>Sheet1</vt:lpstr>
      <vt:lpstr>'OCTUBRE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2023-11-17T18:16:13Z</cp:lastPrinted>
  <dcterms:created xsi:type="dcterms:W3CDTF">2006-07-11T17:39:34Z</dcterms:created>
  <dcterms:modified xsi:type="dcterms:W3CDTF">2023-11-17T18:16:15Z</dcterms:modified>
</cp:coreProperties>
</file>