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3\BALANCE GENERAL\"/>
    </mc:Choice>
  </mc:AlternateContent>
  <bookViews>
    <workbookView xWindow="-120" yWindow="7800" windowWidth="29040" windowHeight="15840" tabRatio="601"/>
  </bookViews>
  <sheets>
    <sheet name="ENERO 2023" sheetId="11" r:id="rId1"/>
    <sheet name="Sheet1" sheetId="12" state="hidden" r:id="rId2"/>
  </sheets>
  <definedNames>
    <definedName name="_xlnm.Print_Area" localSheetId="0">'ENERO 2023'!$A$1:$D$67</definedName>
  </definedNames>
  <calcPr calcId="162913"/>
</workbook>
</file>

<file path=xl/calcChain.xml><?xml version="1.0" encoding="utf-8"?>
<calcChain xmlns="http://schemas.openxmlformats.org/spreadsheetml/2006/main">
  <c r="D54" i="11" l="1"/>
  <c r="D64" i="11"/>
  <c r="B64" i="11"/>
  <c r="B54" i="11"/>
  <c r="D45" i="11"/>
  <c r="B45" i="11"/>
  <c r="B56" i="11" s="1"/>
  <c r="B66" i="11" s="1"/>
  <c r="B44" i="11"/>
  <c r="B40" i="11"/>
  <c r="D30" i="11"/>
  <c r="B30" i="11"/>
  <c r="B20" i="11"/>
  <c r="B32" i="11" s="1"/>
  <c r="D16" i="11"/>
  <c r="D20" i="11" s="1"/>
  <c r="D32" i="11" s="1"/>
  <c r="D56" i="11" l="1"/>
  <c r="D66" i="11" s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<sst xmlns="http://schemas.openxmlformats.org/spreadsheetml/2006/main" count="58" uniqueCount="54">
  <si>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</si>
  <si>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</si>
  <si>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</si>
  <si>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</si>
  <si>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</si>
  <si>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</si>
  <si>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</si>
  <si>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</si>
  <si>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</si>
  <si>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</si>
  <si>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</si>
  <si>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</si>
  <si>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</si>
  <si>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</si>
  <si>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</si>
  <si>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</si>
  <si>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</si>
  <si>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</si>
  <si>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</si>
  <si>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</si>
  <si>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</si>
  <si>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</si>
  <si>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</si>
  <si>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</si>
  <si>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</si>
  <si>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</si>
  <si>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</si>
  <si>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</si>
  <si>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</si>
  <si>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</si>
  <si>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</si>
  <si>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</si>
  <si>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</si>
  <si>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</si>
  <si>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</si>
  <si>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</si>
  <si>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</si>
  <si>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</si>
  <si>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</si>
  <si>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</si>
  <si>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</si>
  <si>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</si>
  <si>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</si>
  <si>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</si>
  <si>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</si>
  <si>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</si>
  <si>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</si>
  <si>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</si>
  <si>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</si>
  <si>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</si>
  <si>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</si>
  <si>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</si>
  <si>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</si>
  <si>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enero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</si>
</sst>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b/>
      <u/>
      <sz val="1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u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09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164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164" fontId="14" fillId="0" borderId="1" xfId="1" applyFont="1" applyBorder="1" applyAlignment="1">
      <alignment horizontal="right"/>
    </xf>
    <xf numFmtId="164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6" fillId="0" borderId="0" xfId="1" applyFont="1" applyBorder="1" applyAlignment="1">
      <alignment horizontal="left"/>
    </xf>
    <xf numFmtId="164" fontId="16" fillId="0" borderId="1" xfId="1" applyFont="1" applyBorder="1" applyAlignment="1">
      <alignment horizontal="right"/>
    </xf>
    <xf numFmtId="164" fontId="17" fillId="0" borderId="1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164" fontId="15" fillId="0" borderId="2" xfId="1" applyFont="1" applyBorder="1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43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164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164" fontId="0" fillId="0" borderId="0" xfId="1" applyFont="1" applyBorder="1"/>
    <xf numFmtId="4" fontId="0" fillId="0" borderId="0" xfId="0" applyNumberFormat="1" applyBorder="1"/>
    <xf numFmtId="43" fontId="0" fillId="0" borderId="0" xfId="0" applyNumberFormat="1" applyBorder="1"/>
    <xf numFmtId="164" fontId="22" fillId="0" borderId="0" xfId="1" applyFont="1" applyBorder="1"/>
    <xf numFmtId="0" fontId="21" fillId="0" borderId="0" xfId="0" applyFont="1" applyBorder="1"/>
    <xf numFmtId="164" fontId="19" fillId="0" borderId="0" xfId="0" applyNumberFormat="1" applyFont="1" applyBorder="1"/>
    <xf numFmtId="164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 applyAlignment="1">
      <alignment horizontal="left" vertical="center" wrapText="1" indent="1"/>
    </xf>
    <xf numFmtId="164" fontId="30" fillId="0" borderId="0" xfId="1" applyFont="1"/>
    <xf numFmtId="164" fontId="30" fillId="0" borderId="0" xfId="1" applyFont="1" applyBorder="1"/>
    <xf numFmtId="0" fontId="30" fillId="0" borderId="0" xfId="0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20" applyFont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31" fillId="0" borderId="0" xfId="2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65" fontId="33" fillId="0" borderId="0" xfId="0" applyNumberFormat="1" applyFont="1" applyAlignment="1">
      <alignment horizontal="right"/>
    </xf>
    <xf numFmtId="164" fontId="33" fillId="0" borderId="0" xfId="1" applyFont="1"/>
    <xf numFmtId="4" fontId="32" fillId="0" borderId="0" xfId="0" applyNumberFormat="1" applyFont="1" applyAlignment="1">
      <alignment horizontal="right"/>
    </xf>
    <xf numFmtId="164" fontId="29" fillId="0" borderId="0" xfId="1" applyFont="1" applyBorder="1" applyAlignment="1">
      <alignment horizontal="center" vertical="center" wrapText="1"/>
    </xf>
    <xf numFmtId="164" fontId="29" fillId="0" borderId="0" xfId="1" applyFont="1" applyAlignment="1">
      <alignment horizontal="center" vertical="center" wrapText="1"/>
    </xf>
    <xf numFmtId="164" fontId="32" fillId="0" borderId="0" xfId="1" applyFont="1" applyBorder="1" applyAlignment="1">
      <alignment horizontal="right" vertical="center" wrapText="1"/>
    </xf>
    <xf numFmtId="40" fontId="33" fillId="0" borderId="0" xfId="0" applyNumberFormat="1" applyFont="1" applyAlignment="1">
      <alignment horizontal="right"/>
    </xf>
    <xf numFmtId="40" fontId="33" fillId="0" borderId="0" xfId="0" applyNumberFormat="1" applyFont="1" applyBorder="1" applyAlignment="1">
      <alignment horizontal="right"/>
    </xf>
    <xf numFmtId="4" fontId="33" fillId="0" borderId="1" xfId="0" applyNumberFormat="1" applyFont="1" applyBorder="1"/>
    <xf numFmtId="164" fontId="33" fillId="0" borderId="0" xfId="1" applyFont="1" applyBorder="1"/>
    <xf numFmtId="165" fontId="32" fillId="0" borderId="1" xfId="0" applyNumberFormat="1" applyFont="1" applyBorder="1" applyAlignment="1">
      <alignment horizontal="right"/>
    </xf>
    <xf numFmtId="164" fontId="33" fillId="0" borderId="1" xfId="1" applyFont="1" applyBorder="1" applyAlignment="1">
      <alignment horizontal="right"/>
    </xf>
    <xf numFmtId="164" fontId="33" fillId="0" borderId="0" xfId="1" applyFont="1" applyBorder="1" applyAlignment="1">
      <alignment horizontal="right"/>
    </xf>
    <xf numFmtId="164" fontId="32" fillId="0" borderId="1" xfId="1" applyFont="1" applyBorder="1" applyAlignment="1">
      <alignment horizontal="right"/>
    </xf>
    <xf numFmtId="4" fontId="34" fillId="0" borderId="1" xfId="0" applyNumberFormat="1" applyFont="1" applyBorder="1"/>
    <xf numFmtId="164" fontId="35" fillId="0" borderId="0" xfId="1" applyFont="1" applyBorder="1" applyAlignment="1">
      <alignment horizontal="center" vertical="center" wrapText="1"/>
    </xf>
    <xf numFmtId="4" fontId="31" fillId="0" borderId="1" xfId="0" applyNumberFormat="1" applyFont="1" applyBorder="1"/>
    <xf numFmtId="164" fontId="35" fillId="0" borderId="0" xfId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3" fillId="0" borderId="0" xfId="0" applyNumberFormat="1" applyFont="1"/>
    <xf numFmtId="164" fontId="37" fillId="0" borderId="0" xfId="1" applyFont="1" applyBorder="1" applyAlignment="1">
      <alignment horizontal="left"/>
    </xf>
    <xf numFmtId="165" fontId="33" fillId="0" borderId="1" xfId="0" applyNumberFormat="1" applyFont="1" applyBorder="1"/>
    <xf numFmtId="164" fontId="37" fillId="0" borderId="0" xfId="1" applyFont="1" applyBorder="1" applyAlignment="1">
      <alignment horizontal="right"/>
    </xf>
    <xf numFmtId="4" fontId="32" fillId="0" borderId="1" xfId="0" applyNumberFormat="1" applyFont="1" applyBorder="1" applyAlignment="1">
      <alignment horizontal="right"/>
    </xf>
    <xf numFmtId="164" fontId="38" fillId="0" borderId="1" xfId="1" applyFont="1" applyBorder="1" applyAlignment="1">
      <alignment horizontal="center" vertical="center" wrapText="1"/>
    </xf>
    <xf numFmtId="164" fontId="38" fillId="0" borderId="0" xfId="1" applyFont="1" applyBorder="1" applyAlignment="1">
      <alignment horizontal="center" vertical="center" wrapText="1"/>
    </xf>
    <xf numFmtId="164" fontId="39" fillId="0" borderId="1" xfId="1" applyFont="1" applyBorder="1" applyAlignment="1">
      <alignment horizontal="center" vertical="center" wrapText="1"/>
    </xf>
    <xf numFmtId="164" fontId="28" fillId="0" borderId="5" xfId="1" applyFont="1" applyBorder="1" applyAlignment="1">
      <alignment horizontal="center" vertical="center" wrapText="1"/>
    </xf>
    <xf numFmtId="164" fontId="31" fillId="0" borderId="5" xfId="1" applyFont="1" applyBorder="1" applyAlignment="1">
      <alignment horizontal="center" vertical="center" wrapText="1"/>
    </xf>
    <xf numFmtId="164" fontId="35" fillId="0" borderId="5" xfId="1" applyFont="1" applyBorder="1" applyAlignment="1">
      <alignment horizontal="center" vertical="center" wrapText="1"/>
    </xf>
    <xf numFmtId="164" fontId="36" fillId="0" borderId="5" xfId="1" applyFont="1" applyBorder="1" applyAlignment="1">
      <alignment horizontal="center" vertical="center" wrapText="1"/>
    </xf>
    <xf numFmtId="164" fontId="28" fillId="0" borderId="4" xfId="1" applyFont="1" applyBorder="1" applyAlignment="1">
      <alignment horizontal="center" vertical="center" wrapText="1"/>
    </xf>
    <xf numFmtId="164" fontId="31" fillId="0" borderId="4" xfId="1" applyFont="1" applyBorder="1" applyAlignment="1">
      <alignment horizontal="center" vertical="center" wrapText="1"/>
    </xf>
    <xf numFmtId="164" fontId="27" fillId="0" borderId="0" xfId="1" applyFont="1" applyAlignment="1">
      <alignment vertical="center" wrapText="1"/>
    </xf>
    <xf numFmtId="164" fontId="27" fillId="0" borderId="0" xfId="1" applyFont="1" applyBorder="1" applyAlignment="1">
      <alignment vertical="center" wrapText="1"/>
    </xf>
    <xf numFmtId="164" fontId="29" fillId="0" borderId="0" xfId="1" applyFont="1" applyAlignment="1">
      <alignment horizontal="right" vertical="center" wrapText="1"/>
    </xf>
    <xf numFmtId="164" fontId="29" fillId="0" borderId="0" xfId="1" applyFont="1" applyBorder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4" fontId="33" fillId="0" borderId="0" xfId="0" applyNumberFormat="1" applyFont="1" applyAlignment="1">
      <alignment horizontal="right"/>
    </xf>
    <xf numFmtId="164" fontId="32" fillId="0" borderId="0" xfId="1" applyFont="1" applyAlignment="1">
      <alignment horizontal="right" vertical="center" wrapText="1"/>
    </xf>
    <xf numFmtId="164" fontId="28" fillId="0" borderId="2" xfId="1" applyFont="1" applyBorder="1" applyAlignment="1">
      <alignment horizontal="center" vertical="center" wrapText="1"/>
    </xf>
    <xf numFmtId="164" fontId="31" fillId="0" borderId="2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4" fontId="28" fillId="0" borderId="0" xfId="1" applyFont="1" applyBorder="1" applyAlignment="1">
      <alignment horizontal="center" vertical="center" wrapText="1"/>
    </xf>
    <xf numFmtId="164" fontId="31" fillId="0" borderId="0" xfId="1" applyFont="1" applyBorder="1" applyAlignment="1">
      <alignment horizontal="center" vertical="center" wrapText="1"/>
    </xf>
    <xf numFmtId="164" fontId="28" fillId="0" borderId="1" xfId="1" applyFont="1" applyBorder="1" applyAlignment="1">
      <alignment horizontal="center" vertical="center" wrapText="1"/>
    </xf>
    <xf numFmtId="164" fontId="31" fillId="0" borderId="1" xfId="1" applyFont="1" applyBorder="1" applyAlignment="1">
      <alignment horizontal="center" vertical="center" wrapText="1"/>
    </xf>
    <xf numFmtId="164" fontId="36" fillId="0" borderId="0" xfId="1" applyFont="1" applyAlignment="1">
      <alignment horizontal="center" vertical="center" wrapText="1"/>
    </xf>
    <xf numFmtId="164" fontId="32" fillId="0" borderId="0" xfId="1" applyFont="1" applyAlignment="1">
      <alignment vertical="center" wrapText="1"/>
    </xf>
    <xf numFmtId="164" fontId="27" fillId="0" borderId="0" xfId="1" applyFont="1"/>
    <xf numFmtId="164" fontId="27" fillId="0" borderId="0" xfId="1" applyFont="1" applyBorder="1"/>
    <xf numFmtId="0" fontId="32" fillId="0" borderId="0" xfId="0" applyFont="1"/>
    <xf numFmtId="164" fontId="32" fillId="0" borderId="0" xfId="1" applyFont="1" applyAlignment="1">
      <alignment horizontal="center" vertical="center" wrapText="1"/>
    </xf>
    <xf numFmtId="164" fontId="34" fillId="0" borderId="4" xfId="1" applyFont="1" applyBorder="1"/>
    <xf numFmtId="164" fontId="34" fillId="0" borderId="0" xfId="1" applyFont="1" applyBorder="1"/>
    <xf numFmtId="43" fontId="31" fillId="0" borderId="4" xfId="0" applyNumberFormat="1" applyFont="1" applyBorder="1"/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3" zoomScale="81" zoomScaleNormal="81" workbookViewId="0">
      <selection activeCell="G9" sqref="G9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44" t="s">
        <v>1</v>
      </c>
      <c r="B5" s="44"/>
      <c r="C5" s="44"/>
      <c r="D5" s="44"/>
    </row>
    <row r="6" spans="1:11" ht="22.5" customHeight="1" x14ac:dyDescent="0.2">
      <c r="A6" s="45" t="s">
        <v>2</v>
      </c>
      <c r="B6" s="45"/>
      <c r="C6" s="45"/>
      <c r="D6" s="45"/>
      <c r="E6" s="20"/>
    </row>
    <row r="7" spans="1:11" ht="26.25" customHeight="1" x14ac:dyDescent="0.2">
      <c r="A7" s="46" t="s">
        <v>53</v>
      </c>
      <c r="B7" s="46"/>
      <c r="C7" s="46"/>
      <c r="D7" s="46"/>
      <c r="E7" s="21"/>
    </row>
    <row r="8" spans="1:11" ht="30" customHeight="1" x14ac:dyDescent="0.2">
      <c r="A8" s="47" t="s">
        <v>3</v>
      </c>
      <c r="B8" s="47"/>
      <c r="C8" s="47"/>
      <c r="D8" s="47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7"/>
      <c r="B10" s="48">
        <v>2023</v>
      </c>
      <c r="C10" s="49"/>
      <c r="D10" s="50">
        <v>2022</v>
      </c>
      <c r="E10" s="3" t="s">
        <v>4</v>
      </c>
    </row>
    <row r="11" spans="1:11" ht="23.25" customHeight="1" x14ac:dyDescent="0.2">
      <c r="A11" s="36" t="s">
        <v>5</v>
      </c>
      <c r="B11" s="37"/>
      <c r="C11" s="37"/>
      <c r="D11" s="51"/>
      <c r="E11" s="2"/>
    </row>
    <row r="12" spans="1:11" x14ac:dyDescent="0.2">
      <c r="A12" s="36" t="s">
        <v>6</v>
      </c>
      <c r="B12" s="37"/>
      <c r="C12" s="37"/>
      <c r="D12" s="51"/>
      <c r="E12" s="2"/>
    </row>
    <row r="13" spans="1:11" ht="15" x14ac:dyDescent="0.25">
      <c r="A13" s="39" t="s">
        <v>7</v>
      </c>
      <c r="B13" s="52">
        <v>363796093.56999987</v>
      </c>
      <c r="C13" s="53"/>
      <c r="D13" s="54">
        <v>327310749.40999991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39" t="s">
        <v>34</v>
      </c>
      <c r="B14" s="55">
        <v>0</v>
      </c>
      <c r="C14" s="56"/>
      <c r="D14" s="57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39" t="s">
        <v>35</v>
      </c>
      <c r="B15" s="55">
        <v>0</v>
      </c>
      <c r="C15" s="56"/>
      <c r="D15" s="57">
        <v>0</v>
      </c>
      <c r="E15" s="5">
        <v>0</v>
      </c>
      <c r="H15" s="25"/>
      <c r="I15" s="25"/>
      <c r="J15" s="25"/>
      <c r="K15" s="25"/>
    </row>
    <row r="16" spans="1:11" ht="15" x14ac:dyDescent="0.25">
      <c r="A16" s="39" t="s">
        <v>8</v>
      </c>
      <c r="B16" s="52">
        <v>5790050.9699999997</v>
      </c>
      <c r="C16" s="58"/>
      <c r="D16" s="54">
        <f>3451594.88+1800120</f>
        <v>5251714.88</v>
      </c>
      <c r="E16" s="4">
        <v>39278.22</v>
      </c>
      <c r="H16" s="26"/>
      <c r="I16" s="27"/>
      <c r="J16" s="25"/>
      <c r="K16" s="25"/>
    </row>
    <row r="17" spans="1:11" ht="15" x14ac:dyDescent="0.25">
      <c r="A17" s="39" t="s">
        <v>9</v>
      </c>
      <c r="B17" s="52">
        <v>1493179.840000005</v>
      </c>
      <c r="C17" s="59"/>
      <c r="D17" s="54">
        <v>1148349.6900000051</v>
      </c>
      <c r="E17" s="4">
        <v>1052412.320000005</v>
      </c>
      <c r="H17" s="26"/>
      <c r="I17" s="28"/>
      <c r="J17" s="25"/>
      <c r="K17" s="25"/>
    </row>
    <row r="18" spans="1:11" x14ac:dyDescent="0.2">
      <c r="A18" s="39" t="s">
        <v>10</v>
      </c>
      <c r="B18" s="60">
        <v>79290380.409999996</v>
      </c>
      <c r="C18" s="61"/>
      <c r="D18" s="62">
        <v>45079182.469999999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39" t="s">
        <v>11</v>
      </c>
      <c r="B19" s="63">
        <v>0</v>
      </c>
      <c r="C19" s="64"/>
      <c r="D19" s="65">
        <v>0</v>
      </c>
      <c r="E19" s="7">
        <v>0</v>
      </c>
      <c r="H19" s="25"/>
      <c r="I19" s="25"/>
      <c r="J19" s="25"/>
      <c r="K19" s="25"/>
    </row>
    <row r="20" spans="1:11" ht="15" x14ac:dyDescent="0.2">
      <c r="A20" s="36" t="s">
        <v>12</v>
      </c>
      <c r="B20" s="66">
        <f t="shared" ref="B20" si="0">SUM(B13:B19)</f>
        <v>450369704.78999996</v>
      </c>
      <c r="C20" s="67"/>
      <c r="D20" s="68">
        <f>SUM(D13:D19)</f>
        <v>378789996.44999993</v>
      </c>
      <c r="E20" s="8">
        <f t="shared" ref="E20" si="1">SUM(E13:E19)</f>
        <v>89584066.430000007</v>
      </c>
      <c r="H20" s="25"/>
      <c r="I20" s="27"/>
      <c r="J20" s="25"/>
      <c r="K20" s="25"/>
    </row>
    <row r="21" spans="1:11" ht="10.5" customHeight="1" x14ac:dyDescent="0.2">
      <c r="A21" s="36"/>
      <c r="B21" s="69"/>
      <c r="C21" s="67"/>
      <c r="D21" s="70"/>
      <c r="E21" s="9"/>
      <c r="H21" s="25"/>
      <c r="I21" s="25"/>
      <c r="J21" s="25"/>
      <c r="K21" s="25"/>
    </row>
    <row r="22" spans="1:11" ht="15" x14ac:dyDescent="0.2">
      <c r="A22" s="36" t="s">
        <v>13</v>
      </c>
      <c r="B22" s="69"/>
      <c r="C22" s="67"/>
      <c r="D22" s="70"/>
      <c r="E22" s="9"/>
      <c r="H22" s="25"/>
      <c r="I22" s="25"/>
      <c r="J22" s="25"/>
      <c r="K22" s="25"/>
    </row>
    <row r="23" spans="1:11" ht="15" hidden="1" customHeight="1" x14ac:dyDescent="0.2">
      <c r="A23" s="39" t="s">
        <v>36</v>
      </c>
      <c r="B23" s="56">
        <v>0</v>
      </c>
      <c r="C23" s="55"/>
      <c r="D23" s="71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39" t="s">
        <v>37</v>
      </c>
      <c r="B24" s="56">
        <v>0</v>
      </c>
      <c r="C24" s="55"/>
      <c r="D24" s="71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39" t="s">
        <v>38</v>
      </c>
      <c r="B25" s="56">
        <v>0</v>
      </c>
      <c r="C25" s="55"/>
      <c r="D25" s="71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39" t="s">
        <v>39</v>
      </c>
      <c r="B26" s="56">
        <v>0</v>
      </c>
      <c r="C26" s="55"/>
      <c r="D26" s="71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39" t="s">
        <v>14</v>
      </c>
      <c r="B27" s="72">
        <v>85522721.029999971</v>
      </c>
      <c r="C27" s="73"/>
      <c r="D27" s="54">
        <v>61296167.639999926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39" t="s">
        <v>15</v>
      </c>
      <c r="B28" s="74">
        <v>10136697.820000002</v>
      </c>
      <c r="C28" s="75"/>
      <c r="D28" s="76">
        <v>4880411.6600000039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39" t="s">
        <v>16</v>
      </c>
      <c r="B29" s="77">
        <v>0</v>
      </c>
      <c r="C29" s="78"/>
      <c r="D29" s="79">
        <v>0</v>
      </c>
      <c r="E29" s="13">
        <v>0</v>
      </c>
      <c r="H29" s="25"/>
      <c r="I29" s="25"/>
      <c r="J29" s="25"/>
      <c r="K29" s="25"/>
    </row>
    <row r="30" spans="1:11" ht="15" x14ac:dyDescent="0.2">
      <c r="A30" s="36" t="s">
        <v>17</v>
      </c>
      <c r="B30" s="80">
        <f t="shared" ref="B30" si="2">SUM(B23:B29)</f>
        <v>95659418.849999979</v>
      </c>
      <c r="C30" s="67"/>
      <c r="D30" s="81">
        <f>SUM(D23:D29)</f>
        <v>66176579.29999993</v>
      </c>
      <c r="E30" s="8">
        <f t="shared" ref="E30" si="3">SUM(E23:E29)</f>
        <v>80449850.49000001</v>
      </c>
      <c r="H30" s="25"/>
      <c r="I30" s="25"/>
      <c r="J30" s="25"/>
      <c r="K30" s="25"/>
    </row>
    <row r="31" spans="1:11" ht="9" customHeight="1" x14ac:dyDescent="0.2">
      <c r="A31" s="36"/>
      <c r="B31" s="82"/>
      <c r="C31" s="67"/>
      <c r="D31" s="83"/>
      <c r="E31" s="8"/>
      <c r="H31" s="25"/>
      <c r="I31" s="25"/>
      <c r="J31" s="25"/>
      <c r="K31" s="25"/>
    </row>
    <row r="32" spans="1:11" ht="15.75" thickBot="1" x14ac:dyDescent="0.25">
      <c r="A32" s="36" t="s">
        <v>18</v>
      </c>
      <c r="B32" s="84">
        <f>+B20+B30</f>
        <v>546029123.63999999</v>
      </c>
      <c r="C32" s="67"/>
      <c r="D32" s="85">
        <f>+D20+D30</f>
        <v>444966575.74999988</v>
      </c>
      <c r="E32" s="14">
        <f t="shared" ref="E32" si="4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43" t="s">
        <v>19</v>
      </c>
      <c r="B33" s="86"/>
      <c r="C33" s="87"/>
      <c r="D33" s="51"/>
      <c r="E33" s="2"/>
      <c r="H33" s="25"/>
      <c r="I33" s="25"/>
      <c r="J33" s="25"/>
      <c r="K33" s="25"/>
    </row>
    <row r="34" spans="1:11" ht="10.5" customHeight="1" x14ac:dyDescent="0.2">
      <c r="A34" s="43"/>
      <c r="B34" s="88"/>
      <c r="C34" s="89"/>
      <c r="D34" s="90"/>
      <c r="E34" s="15"/>
      <c r="H34" s="25"/>
      <c r="I34" s="25"/>
      <c r="J34" s="25"/>
      <c r="K34" s="25"/>
    </row>
    <row r="35" spans="1:11" ht="10.5" customHeight="1" x14ac:dyDescent="0.2">
      <c r="A35" s="43" t="s">
        <v>20</v>
      </c>
      <c r="B35" s="88"/>
      <c r="C35" s="89"/>
      <c r="D35" s="90"/>
      <c r="E35" s="15"/>
      <c r="H35" s="25"/>
      <c r="I35" s="25"/>
      <c r="J35" s="25"/>
      <c r="K35" s="25"/>
    </row>
    <row r="36" spans="1:11" ht="15" customHeight="1" x14ac:dyDescent="0.2">
      <c r="A36" s="43"/>
      <c r="B36" s="56" t="s">
        <v>0</v>
      </c>
      <c r="C36" s="55"/>
      <c r="D36" s="71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39" t="s">
        <v>21</v>
      </c>
      <c r="B37" s="52">
        <v>17105021.689999972</v>
      </c>
      <c r="C37" s="59"/>
      <c r="D37" s="54">
        <v>14379617.91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39" t="s">
        <v>40</v>
      </c>
      <c r="B38" s="91">
        <v>0</v>
      </c>
      <c r="C38" s="55"/>
      <c r="D38" s="54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39" t="s">
        <v>41</v>
      </c>
      <c r="B39" s="91">
        <v>0</v>
      </c>
      <c r="C39" s="55"/>
      <c r="D39" s="54">
        <v>0</v>
      </c>
      <c r="E39" s="5">
        <v>0</v>
      </c>
      <c r="H39" s="25"/>
      <c r="I39" s="25"/>
      <c r="J39" s="25"/>
      <c r="K39" s="25"/>
    </row>
    <row r="40" spans="1:11" ht="15" x14ac:dyDescent="0.25">
      <c r="A40" s="39" t="s">
        <v>22</v>
      </c>
      <c r="B40" s="52">
        <f>1848666.67+15728.68</f>
        <v>1864395.3499999999</v>
      </c>
      <c r="C40" s="59"/>
      <c r="D40" s="54">
        <v>1700842.18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39" t="s">
        <v>42</v>
      </c>
      <c r="B41" s="56">
        <v>0</v>
      </c>
      <c r="C41" s="55"/>
      <c r="D41" s="92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39" t="s">
        <v>43</v>
      </c>
      <c r="B42" s="56">
        <v>0</v>
      </c>
      <c r="C42" s="55"/>
      <c r="D42" s="92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39" t="s">
        <v>44</v>
      </c>
      <c r="B43" s="56">
        <v>0</v>
      </c>
      <c r="C43" s="55"/>
      <c r="D43" s="92">
        <v>0</v>
      </c>
      <c r="E43" s="5">
        <v>0</v>
      </c>
      <c r="H43" s="25"/>
      <c r="I43" s="25"/>
      <c r="J43" s="25"/>
      <c r="K43" s="25"/>
    </row>
    <row r="44" spans="1:11" ht="15" x14ac:dyDescent="0.25">
      <c r="A44" s="39" t="s">
        <v>23</v>
      </c>
      <c r="B44" s="52">
        <f>35883.670000035-15728.68</f>
        <v>20154.990000035003</v>
      </c>
      <c r="C44" s="59"/>
      <c r="D44" s="54">
        <v>475549.24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36" t="s">
        <v>24</v>
      </c>
      <c r="B45" s="93">
        <f t="shared" ref="B45" si="5">SUM(B36:B44)</f>
        <v>18989572.030000009</v>
      </c>
      <c r="C45" s="67"/>
      <c r="D45" s="94">
        <f>SUM(D36:D44)</f>
        <v>16556009.33</v>
      </c>
      <c r="E45" s="8">
        <f t="shared" ref="E45" si="6">SUM(E36:E44)</f>
        <v>12400840.419999998</v>
      </c>
      <c r="H45" s="25"/>
      <c r="I45" s="27"/>
      <c r="J45" s="25"/>
      <c r="K45" s="25"/>
    </row>
    <row r="46" spans="1:11" ht="15" x14ac:dyDescent="0.2">
      <c r="A46" s="36"/>
      <c r="B46" s="69"/>
      <c r="C46" s="67"/>
      <c r="D46" s="70"/>
      <c r="E46" s="9"/>
      <c r="H46" s="25"/>
      <c r="I46" s="25"/>
      <c r="J46" s="25"/>
      <c r="K46" s="25"/>
    </row>
    <row r="47" spans="1:11" ht="15" customHeight="1" x14ac:dyDescent="0.2">
      <c r="A47" s="36" t="s">
        <v>45</v>
      </c>
      <c r="B47" s="86"/>
      <c r="C47" s="87"/>
      <c r="D47" s="51"/>
      <c r="E47" s="2"/>
      <c r="H47" s="25"/>
      <c r="I47" s="25"/>
      <c r="J47" s="25"/>
      <c r="K47" s="25"/>
    </row>
    <row r="48" spans="1:11" ht="15" hidden="1" customHeight="1" x14ac:dyDescent="0.2">
      <c r="A48" s="39" t="s">
        <v>46</v>
      </c>
      <c r="B48" s="56">
        <v>0</v>
      </c>
      <c r="C48" s="55"/>
      <c r="D48" s="71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39" t="s">
        <v>47</v>
      </c>
      <c r="B49" s="56">
        <v>0</v>
      </c>
      <c r="C49" s="55"/>
      <c r="D49" s="71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39" t="s">
        <v>48</v>
      </c>
      <c r="B50" s="56">
        <v>0</v>
      </c>
      <c r="C50" s="55"/>
      <c r="D50" s="71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39" t="s">
        <v>49</v>
      </c>
      <c r="B51" s="56">
        <v>0</v>
      </c>
      <c r="C51" s="55"/>
      <c r="D51" s="71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39" t="s">
        <v>50</v>
      </c>
      <c r="B52" s="56">
        <v>0</v>
      </c>
      <c r="C52" s="55"/>
      <c r="D52" s="71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39" t="s">
        <v>51</v>
      </c>
      <c r="B53" s="77">
        <v>0</v>
      </c>
      <c r="C53" s="78"/>
      <c r="D53" s="95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6" t="s">
        <v>52</v>
      </c>
      <c r="B54" s="69">
        <f t="shared" ref="B54:D54" si="7">SUM(B48:B53)</f>
        <v>0</v>
      </c>
      <c r="C54" s="67"/>
      <c r="D54" s="69">
        <f t="shared" si="7"/>
        <v>0</v>
      </c>
      <c r="E54" s="9">
        <f t="shared" ref="E54" si="8">SUM(E48:E53)</f>
        <v>0</v>
      </c>
      <c r="H54" s="25"/>
      <c r="I54" s="25"/>
      <c r="J54" s="25"/>
      <c r="K54" s="25"/>
    </row>
    <row r="55" spans="1:11" ht="10.5" customHeight="1" x14ac:dyDescent="0.2">
      <c r="A55" s="36"/>
      <c r="B55" s="96"/>
      <c r="C55" s="96"/>
      <c r="D55" s="97"/>
      <c r="E55" s="8"/>
      <c r="H55" s="25"/>
      <c r="I55" s="25"/>
      <c r="J55" s="25"/>
      <c r="K55" s="25"/>
    </row>
    <row r="56" spans="1:11" ht="15" x14ac:dyDescent="0.2">
      <c r="A56" s="36" t="s">
        <v>25</v>
      </c>
      <c r="B56" s="98">
        <f t="shared" ref="B56" si="9">+B45+B54</f>
        <v>18989572.030000009</v>
      </c>
      <c r="C56" s="67"/>
      <c r="D56" s="99">
        <f>+D45+D54</f>
        <v>16556009.33</v>
      </c>
      <c r="E56" s="17">
        <f t="shared" ref="E56" si="10">+E45+E54</f>
        <v>12400840.419999998</v>
      </c>
      <c r="H56" s="25"/>
      <c r="I56" s="25"/>
      <c r="J56" s="25"/>
      <c r="K56" s="25"/>
    </row>
    <row r="57" spans="1:11" ht="9" customHeight="1" x14ac:dyDescent="0.2">
      <c r="A57" s="36"/>
      <c r="B57" s="69"/>
      <c r="C57" s="67"/>
      <c r="D57" s="100"/>
      <c r="E57" s="8"/>
      <c r="H57" s="25"/>
      <c r="I57" s="25"/>
      <c r="J57" s="25"/>
      <c r="K57" s="25"/>
    </row>
    <row r="58" spans="1:11" x14ac:dyDescent="0.2">
      <c r="A58" s="36" t="s">
        <v>26</v>
      </c>
      <c r="B58" s="91"/>
      <c r="C58" s="87"/>
      <c r="D58" s="101"/>
      <c r="E58" s="18"/>
    </row>
    <row r="59" spans="1:11" ht="12.75" hidden="1" customHeight="1" x14ac:dyDescent="0.2">
      <c r="A59" s="39" t="s">
        <v>27</v>
      </c>
      <c r="B59" s="102"/>
      <c r="C59" s="103"/>
      <c r="D59" s="104"/>
    </row>
    <row r="60" spans="1:11" ht="12.75" hidden="1" customHeight="1" x14ac:dyDescent="0.2">
      <c r="A60" s="39" t="s">
        <v>28</v>
      </c>
      <c r="B60" s="56">
        <v>0</v>
      </c>
      <c r="C60" s="55"/>
      <c r="D60" s="105">
        <v>0</v>
      </c>
      <c r="E60" s="5">
        <v>0</v>
      </c>
    </row>
    <row r="61" spans="1:11" ht="15" x14ac:dyDescent="0.25">
      <c r="A61" s="39" t="s">
        <v>29</v>
      </c>
      <c r="B61" s="52">
        <v>12326620.050000001</v>
      </c>
      <c r="C61" s="59"/>
      <c r="D61" s="54">
        <v>14826472.560000001</v>
      </c>
      <c r="E61" s="4">
        <v>34745662.520000055</v>
      </c>
    </row>
    <row r="62" spans="1:11" ht="15" x14ac:dyDescent="0.25">
      <c r="A62" s="39" t="s">
        <v>30</v>
      </c>
      <c r="B62" s="52">
        <v>514712931.55999982</v>
      </c>
      <c r="C62" s="59"/>
      <c r="D62" s="54">
        <v>413584093.85999984</v>
      </c>
      <c r="E62" s="16">
        <v>122887413.97999977</v>
      </c>
    </row>
    <row r="63" spans="1:11" ht="15" hidden="1" customHeight="1" x14ac:dyDescent="0.2">
      <c r="A63" s="39" t="s">
        <v>31</v>
      </c>
      <c r="B63" s="56">
        <v>0</v>
      </c>
      <c r="C63" s="55"/>
      <c r="D63" s="105">
        <v>0</v>
      </c>
      <c r="E63" s="5">
        <v>0</v>
      </c>
    </row>
    <row r="64" spans="1:11" ht="15" x14ac:dyDescent="0.2">
      <c r="A64" s="36" t="s">
        <v>32</v>
      </c>
      <c r="B64" s="93">
        <f t="shared" ref="B64" si="11">SUM(B60:B63)</f>
        <v>527039551.60999984</v>
      </c>
      <c r="C64" s="67"/>
      <c r="D64" s="94">
        <f>SUM(D60:D63)</f>
        <v>428410566.41999984</v>
      </c>
      <c r="E64" s="17">
        <f t="shared" ref="E64" si="12">SUM(E60:E63)</f>
        <v>157633076.49999982</v>
      </c>
    </row>
    <row r="65" spans="1:5" ht="9.75" customHeight="1" x14ac:dyDescent="0.2">
      <c r="A65" s="38"/>
      <c r="B65" s="102"/>
      <c r="C65" s="103"/>
      <c r="D65" s="104"/>
    </row>
    <row r="66" spans="1:5" ht="18" customHeight="1" thickBot="1" x14ac:dyDescent="0.3">
      <c r="A66" s="36" t="s">
        <v>33</v>
      </c>
      <c r="B66" s="106">
        <f>+B56+B64</f>
        <v>546029123.63999987</v>
      </c>
      <c r="C66" s="107"/>
      <c r="D66" s="108">
        <f>+D56+D64</f>
        <v>444966575.74999982</v>
      </c>
      <c r="E66" s="19">
        <f t="shared" ref="E66" si="13">+E56+E64</f>
        <v>170033916.91999981</v>
      </c>
    </row>
    <row r="67" spans="1:5" ht="10.5" customHeight="1" thickTop="1" x14ac:dyDescent="0.2">
      <c r="A67" s="38"/>
      <c r="B67" s="40"/>
      <c r="C67" s="41"/>
      <c r="D67" s="42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2023</vt:lpstr>
      <vt:lpstr>Sheet1</vt:lpstr>
      <vt:lpstr>'ENERO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2023-02-08T20:45:38Z</dcterms:modified>
</cp:coreProperties>
</file>