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LANCE GENERAL\"/>
    </mc:Choice>
  </mc:AlternateContent>
  <bookViews>
    <workbookView xWindow="-120" yWindow="540" windowWidth="29040" windowHeight="15840" tabRatio="601"/>
  </bookViews>
  <sheets>
    <sheet name="JULIO 2022" sheetId="11" r:id="rId1"/>
    <sheet name="Sheet1" sheetId="12" state="hidden" r:id="rId2"/>
  </sheets>
  <definedNames>
    <definedName name="_xlnm.Print_Area" localSheetId="0">'JULIO 2022'!$A$1:$D$67</definedName>
  </definedNames>
  <calcPr calcId="162913"/>
</workbook>
</file>

<file path=xl/calcChain.xml><?xml version="1.0" encoding="utf-8"?>
<calcChain xmlns="http://schemas.openxmlformats.org/spreadsheetml/2006/main">
  <c r="D54" i="11" l="1"/>
  <c r="D64" i="11"/>
  <c r="B64" i="11"/>
  <c r="B54" i="11"/>
  <c r="D45" i="11"/>
  <c r="B45" i="11"/>
  <c r="B56" i="11" s="1"/>
  <c r="B66" i="11" s="1"/>
  <c r="D30" i="11"/>
  <c r="D32" i="11" s="1"/>
  <c r="B30" i="11"/>
  <c r="D20" i="11"/>
  <c r="B16" i="11"/>
  <c r="B20" i="11" s="1"/>
  <c r="B32" i="11" s="1"/>
  <c r="D56" i="11" l="1"/>
  <c r="D66" i="11" s="1"/>
  <c r="E64" i="1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<sst xmlns="http://schemas.openxmlformats.org/spreadsheetml/2006/main" count="60" uniqueCount="56">
  <si>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</si>
  <si>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</si>
  <si>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</si>
  <si>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</si>
  <si>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</si>
  <si>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</si>
  <si>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</si>
  <si>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</si>
  <si>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</si>
  <si>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</si>
  <si>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</si>
  <si>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</si>
  <si>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</si>
  <si>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</si>
  <si>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</si>
  <si>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</si>
  <si>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</si>
  <si>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</si>
  <si>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</si>
  <si>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</si>
  <si>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</si>
  <si>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</si>
  <si>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</si>
  <si>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</si>
  <si>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</si>
  <si>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</si>
  <si>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</si>
  <si>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</si>
  <si>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</si>
  <si>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</si>
  <si>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</si>
  <si>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</si>
  <si>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</si>
  <si>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</si>
  <si>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</si>
  <si>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</si>
  <si>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</si>
  <si>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</si>
  <si>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</si>
  <si>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</si>
  <si>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</si>
  <si>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</si>
  <si>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</si>
  <si>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</si>
  <si>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</si>
  <si>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</si>
  <si>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</si>
  <si>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</si>
  <si>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</si>
  <si>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</si>
  <si>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</si>
  <si>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</si>
  <si>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</si>
  <si>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junio 2021</t>
  </si>
  <si>
    <t>Al 31 de  julio de 2022 y 2021</t>
  </si>
  <si>
    <t>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</si>
</sst>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93"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right"/>
    </xf>
    <xf numFmtId="43" fontId="13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4" fillId="0" borderId="1" xfId="1" applyFont="1" applyBorder="1" applyAlignment="1">
      <alignment horizontal="right"/>
    </xf>
    <xf numFmtId="43" fontId="15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3" fontId="16" fillId="0" borderId="0" xfId="1" applyFont="1" applyBorder="1" applyAlignment="1">
      <alignment horizontal="left"/>
    </xf>
    <xf numFmtId="43" fontId="16" fillId="0" borderId="1" xfId="1" applyFont="1" applyBorder="1" applyAlignment="1">
      <alignment horizontal="right"/>
    </xf>
    <xf numFmtId="43" fontId="17" fillId="0" borderId="1" xfId="1" applyFont="1" applyBorder="1" applyAlignment="1">
      <alignment horizontal="center" vertical="center" wrapText="1"/>
    </xf>
    <xf numFmtId="43" fontId="15" fillId="0" borderId="3" xfId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165" fontId="14" fillId="0" borderId="1" xfId="0" applyNumberFormat="1" applyFont="1" applyBorder="1" applyAlignment="1">
      <alignment horizontal="right"/>
    </xf>
    <xf numFmtId="43" fontId="15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9" fillId="0" borderId="4" xfId="0" applyNumberFormat="1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43" fontId="18" fillId="0" borderId="0" xfId="0" applyNumberFormat="1" applyFont="1"/>
    <xf numFmtId="0" fontId="0" fillId="0" borderId="0" xfId="0" applyBorder="1"/>
    <xf numFmtId="165" fontId="14" fillId="0" borderId="0" xfId="0" applyNumberFormat="1" applyFont="1" applyBorder="1" applyAlignment="1">
      <alignment horizontal="right"/>
    </xf>
    <xf numFmtId="43" fontId="0" fillId="0" borderId="0" xfId="0" applyNumberFormat="1" applyBorder="1"/>
    <xf numFmtId="43" fontId="0" fillId="0" borderId="0" xfId="1" applyFont="1" applyBorder="1"/>
    <xf numFmtId="4" fontId="0" fillId="0" borderId="0" xfId="0" applyNumberFormat="1" applyBorder="1"/>
    <xf numFmtId="164" fontId="0" fillId="0" borderId="0" xfId="0" applyNumberFormat="1" applyBorder="1"/>
    <xf numFmtId="43" fontId="22" fillId="0" borderId="0" xfId="1" applyFont="1" applyBorder="1"/>
    <xf numFmtId="0" fontId="21" fillId="0" borderId="0" xfId="0" applyFont="1" applyBorder="1"/>
    <xf numFmtId="43" fontId="19" fillId="0" borderId="0" xfId="0" applyNumberFormat="1" applyFont="1" applyBorder="1"/>
    <xf numFmtId="43" fontId="18" fillId="0" borderId="0" xfId="0" applyNumberFormat="1" applyFont="1" applyBorder="1"/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2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43" fontId="27" fillId="0" borderId="0" xfId="1" applyFont="1"/>
    <xf numFmtId="43" fontId="27" fillId="0" borderId="0" xfId="1" applyFont="1" applyBorder="1"/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9" fillId="0" borderId="0" xfId="0" applyFont="1" applyAlignment="1">
      <alignment horizontal="left" vertical="center" wrapText="1" indent="1"/>
    </xf>
    <xf numFmtId="4" fontId="30" fillId="0" borderId="0" xfId="0" applyNumberFormat="1" applyFont="1" applyAlignment="1">
      <alignment horizontal="right"/>
    </xf>
    <xf numFmtId="43" fontId="30" fillId="0" borderId="0" xfId="1" applyFont="1"/>
    <xf numFmtId="165" fontId="30" fillId="0" borderId="0" xfId="0" applyNumberFormat="1" applyFont="1"/>
    <xf numFmtId="43" fontId="29" fillId="0" borderId="0" xfId="1" applyFont="1" applyBorder="1" applyAlignment="1">
      <alignment horizontal="center" vertical="center" wrapText="1"/>
    </xf>
    <xf numFmtId="43" fontId="29" fillId="0" borderId="0" xfId="1" applyFont="1" applyAlignment="1">
      <alignment horizontal="center" vertical="center" wrapText="1"/>
    </xf>
    <xf numFmtId="40" fontId="30" fillId="0" borderId="0" xfId="0" applyNumberFormat="1" applyFont="1" applyAlignment="1">
      <alignment horizontal="right"/>
    </xf>
    <xf numFmtId="40" fontId="30" fillId="0" borderId="0" xfId="0" applyNumberFormat="1" applyFont="1" applyBorder="1" applyAlignment="1">
      <alignment horizontal="right"/>
    </xf>
    <xf numFmtId="165" fontId="30" fillId="0" borderId="0" xfId="0" applyNumberFormat="1" applyFont="1" applyAlignment="1">
      <alignment horizontal="right"/>
    </xf>
    <xf numFmtId="4" fontId="30" fillId="0" borderId="1" xfId="0" applyNumberFormat="1" applyFont="1" applyBorder="1"/>
    <xf numFmtId="43" fontId="30" fillId="0" borderId="0" xfId="1" applyFont="1" applyBorder="1"/>
    <xf numFmtId="4" fontId="27" fillId="0" borderId="1" xfId="0" applyNumberFormat="1" applyFont="1" applyBorder="1"/>
    <xf numFmtId="43" fontId="30" fillId="0" borderId="1" xfId="1" applyFont="1" applyBorder="1" applyAlignment="1">
      <alignment horizontal="right"/>
    </xf>
    <xf numFmtId="43" fontId="30" fillId="0" borderId="0" xfId="1" applyFont="1" applyBorder="1" applyAlignment="1">
      <alignment horizontal="right"/>
    </xf>
    <xf numFmtId="4" fontId="31" fillId="0" borderId="1" xfId="0" applyNumberFormat="1" applyFont="1" applyBorder="1"/>
    <xf numFmtId="43" fontId="32" fillId="0" borderId="0" xfId="1" applyFont="1" applyBorder="1" applyAlignment="1">
      <alignment horizontal="center" vertical="center" wrapText="1"/>
    </xf>
    <xf numFmtId="43" fontId="32" fillId="0" borderId="0" xfId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" fontId="30" fillId="0" borderId="0" xfId="0" applyNumberFormat="1" applyFont="1"/>
    <xf numFmtId="43" fontId="33" fillId="0" borderId="0" xfId="1" applyFont="1" applyBorder="1" applyAlignment="1">
      <alignment horizontal="left"/>
    </xf>
    <xf numFmtId="43" fontId="33" fillId="0" borderId="0" xfId="1" applyFont="1" applyBorder="1" applyAlignment="1">
      <alignment horizontal="right"/>
    </xf>
    <xf numFmtId="165" fontId="30" fillId="0" borderId="1" xfId="0" applyNumberFormat="1" applyFont="1" applyBorder="1"/>
    <xf numFmtId="43" fontId="34" fillId="0" borderId="1" xfId="1" applyFont="1" applyBorder="1" applyAlignment="1">
      <alignment horizontal="center" vertical="center" wrapText="1"/>
    </xf>
    <xf numFmtId="43" fontId="34" fillId="0" borderId="0" xfId="1" applyFont="1" applyBorder="1" applyAlignment="1">
      <alignment horizontal="center" vertical="center" wrapText="1"/>
    </xf>
    <xf numFmtId="43" fontId="28" fillId="0" borderId="5" xfId="1" applyFont="1" applyBorder="1" applyAlignment="1">
      <alignment horizontal="center" vertical="center" wrapText="1"/>
    </xf>
    <xf numFmtId="43" fontId="32" fillId="0" borderId="5" xfId="1" applyFont="1" applyBorder="1" applyAlignment="1">
      <alignment horizontal="center" vertical="center" wrapText="1"/>
    </xf>
    <xf numFmtId="43" fontId="28" fillId="0" borderId="4" xfId="1" applyFont="1" applyBorder="1" applyAlignment="1">
      <alignment horizontal="center" vertical="center" wrapText="1"/>
    </xf>
    <xf numFmtId="43" fontId="27" fillId="0" borderId="0" xfId="1" applyFont="1" applyAlignment="1">
      <alignment vertical="center" wrapText="1"/>
    </xf>
    <xf numFmtId="43" fontId="27" fillId="0" borderId="0" xfId="1" applyFont="1" applyBorder="1" applyAlignment="1">
      <alignment vertical="center" wrapText="1"/>
    </xf>
    <xf numFmtId="43" fontId="29" fillId="0" borderId="0" xfId="1" applyFont="1" applyAlignment="1">
      <alignment horizontal="right" vertical="center" wrapText="1"/>
    </xf>
    <xf numFmtId="43" fontId="29" fillId="0" borderId="0" xfId="1" applyFont="1" applyBorder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4" fontId="30" fillId="0" borderId="1" xfId="0" applyNumberFormat="1" applyFont="1" applyBorder="1" applyAlignment="1">
      <alignment horizontal="right"/>
    </xf>
    <xf numFmtId="165" fontId="30" fillId="0" borderId="1" xfId="0" applyNumberFormat="1" applyFont="1" applyBorder="1" applyAlignment="1">
      <alignment horizontal="right"/>
    </xf>
    <xf numFmtId="43" fontId="28" fillId="0" borderId="2" xfId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43" fontId="28" fillId="0" borderId="0" xfId="1" applyFont="1" applyBorder="1" applyAlignment="1">
      <alignment horizontal="center" vertical="center" wrapText="1"/>
    </xf>
    <xf numFmtId="43" fontId="28" fillId="0" borderId="1" xfId="1" applyFont="1" applyBorder="1" applyAlignment="1">
      <alignment horizontal="center" vertical="center" wrapText="1"/>
    </xf>
    <xf numFmtId="43" fontId="31" fillId="0" borderId="4" xfId="1" applyFont="1" applyBorder="1"/>
    <xf numFmtId="43" fontId="31" fillId="0" borderId="0" xfId="1" applyFont="1" applyBorder="1"/>
    <xf numFmtId="164" fontId="31" fillId="0" borderId="4" xfId="0" applyNumberFormat="1" applyFont="1" applyBorder="1"/>
    <xf numFmtId="0" fontId="28" fillId="0" borderId="0" xfId="0" applyFont="1" applyAlignment="1">
      <alignment horizontal="left" vertical="center" wrapText="1" indent="1"/>
    </xf>
    <xf numFmtId="0" fontId="25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164" fontId="30" fillId="0" borderId="0" xfId="0" applyNumberFormat="1" applyFont="1" applyAlignment="1">
      <alignment horizontal="right"/>
    </xf>
  </cellXfs>
  <cellStyles count="22">
    <cellStyle name="Comma" xfId="1" builtinId="3"/>
    <cellStyle name="Comma 2" xfId="2"/>
    <cellStyle name="Comma 2 2" xfId="13"/>
    <cellStyle name="Comma 2 3" xfId="18"/>
    <cellStyle name="Comma 3" xfId="3"/>
    <cellStyle name="Comma 4" xfId="11"/>
    <cellStyle name="Comma 5" xfId="16"/>
    <cellStyle name="Millares 2" xfId="4"/>
    <cellStyle name="Normal" xfId="0" builtinId="0"/>
    <cellStyle name="Normal 2" xfId="5"/>
    <cellStyle name="Normal 2 2" xfId="12"/>
    <cellStyle name="Normal 2 3" xfId="17"/>
    <cellStyle name="Normal 2 4" xfId="21"/>
    <cellStyle name="Normal 3" xfId="7"/>
    <cellStyle name="Normal 4" xfId="8"/>
    <cellStyle name="Normal 5" xfId="9"/>
    <cellStyle name="Normal 6" xfId="10"/>
    <cellStyle name="Normal 7" xfId="15"/>
    <cellStyle name="Normal 8" xfId="20"/>
    <cellStyle name="Percent 2" xfId="14"/>
    <cellStyle name="Percent 3" xfId="19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1270000</xdr:colOff>
      <xdr:row>0</xdr:row>
      <xdr:rowOff>14703</xdr:rowOff>
    </xdr:from>
    <xdr:to>
      <xdr:col>5</xdr:col>
      <xdr:colOff>11760</xdr:colOff>
      <xdr:row>5</xdr:row>
      <xdr:rowOff>258702</xdr:rowOff>
    </xdr:to>
    <xdr:pic>
      <xdr:nvPicPr>
        <xdr:cNvPr id="10" name="Picture 2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668426" y="14703"/>
          <a:ext cx="1940278" cy="1513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76A29D2F-1DCB-4412-825A-E1D17D09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zoomScale="81" zoomScaleNormal="81" workbookViewId="0">
      <selection activeCell="H58" sqref="H58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1" spans="1:11" x14ac:dyDescent="0.2">
      <c r="A1" s="25"/>
      <c r="B1" s="25"/>
      <c r="C1" s="25"/>
      <c r="D1" s="25"/>
    </row>
    <row r="2" spans="1:11" x14ac:dyDescent="0.2">
      <c r="A2" s="25"/>
      <c r="B2" s="25"/>
      <c r="C2" s="25"/>
      <c r="D2" s="25"/>
    </row>
    <row r="3" spans="1:11" ht="23.25" customHeight="1" x14ac:dyDescent="0.2">
      <c r="A3" s="25"/>
      <c r="B3" s="25"/>
      <c r="C3" s="25"/>
      <c r="D3" s="25"/>
    </row>
    <row r="4" spans="1:11" ht="24.75" customHeight="1" x14ac:dyDescent="0.2">
      <c r="A4" s="25"/>
      <c r="B4" s="25"/>
      <c r="C4" s="25"/>
      <c r="D4" s="25"/>
    </row>
    <row r="5" spans="1:11" ht="25.5" customHeight="1" x14ac:dyDescent="0.2">
      <c r="A5" s="88" t="s">
        <v>1</v>
      </c>
      <c r="B5" s="88"/>
      <c r="C5" s="88"/>
      <c r="D5" s="88"/>
    </row>
    <row r="6" spans="1:11" ht="22.5" customHeight="1" x14ac:dyDescent="0.2">
      <c r="A6" s="89" t="s">
        <v>2</v>
      </c>
      <c r="B6" s="89"/>
      <c r="C6" s="89"/>
      <c r="D6" s="89"/>
      <c r="E6" s="20"/>
    </row>
    <row r="7" spans="1:11" ht="26.25" customHeight="1" x14ac:dyDescent="0.2">
      <c r="A7" s="90" t="s">
        <v>54</v>
      </c>
      <c r="B7" s="90"/>
      <c r="C7" s="90"/>
      <c r="D7" s="90"/>
      <c r="E7" s="21"/>
    </row>
    <row r="8" spans="1:11" ht="30" customHeight="1" x14ac:dyDescent="0.2">
      <c r="A8" s="91" t="s">
        <v>3</v>
      </c>
      <c r="B8" s="91"/>
      <c r="C8" s="91"/>
      <c r="D8" s="91"/>
      <c r="E8" s="21"/>
    </row>
    <row r="9" spans="1:11" ht="15.75" x14ac:dyDescent="0.2">
      <c r="A9" s="35"/>
      <c r="B9" s="35"/>
      <c r="C9" s="35"/>
      <c r="D9" s="35"/>
      <c r="E9" s="1"/>
    </row>
    <row r="10" spans="1:11" ht="21" customHeight="1" x14ac:dyDescent="0.2">
      <c r="A10" s="36"/>
      <c r="B10" s="38" t="s">
        <v>55</v>
      </c>
      <c r="C10" s="37"/>
      <c r="D10" s="38" t="s">
        <v>53</v>
      </c>
      <c r="E10" s="3" t="s">
        <v>4</v>
      </c>
    </row>
    <row r="11" spans="1:11" ht="23.25" customHeight="1" x14ac:dyDescent="0.2">
      <c r="A11" s="39" t="s">
        <v>5</v>
      </c>
      <c r="B11" s="36"/>
      <c r="C11" s="36"/>
      <c r="D11" s="36"/>
      <c r="E11" s="2"/>
    </row>
    <row r="12" spans="1:11" x14ac:dyDescent="0.2">
      <c r="A12" s="42" t="s">
        <v>6</v>
      </c>
      <c r="B12" s="43"/>
      <c r="C12" s="43"/>
      <c r="D12" s="43"/>
      <c r="E12" s="2"/>
    </row>
    <row r="13" spans="1:11" ht="15" x14ac:dyDescent="0.25">
      <c r="A13" s="45" t="s">
        <v>7</v>
      </c>
      <c r="B13" s="46">
        <v>427221031.48999995</v>
      </c>
      <c r="C13" s="47"/>
      <c r="D13" s="53">
        <v>293654772.54000002</v>
      </c>
      <c r="E13" s="4">
        <v>66446234.579999998</v>
      </c>
      <c r="H13" s="25"/>
      <c r="I13" s="25"/>
      <c r="J13" s="25"/>
      <c r="K13" s="25"/>
    </row>
    <row r="14" spans="1:11" ht="15" hidden="1" customHeight="1" x14ac:dyDescent="0.2">
      <c r="A14" s="45" t="s">
        <v>34</v>
      </c>
      <c r="B14" s="49">
        <v>0</v>
      </c>
      <c r="C14" s="50"/>
      <c r="D14" s="49">
        <v>0</v>
      </c>
      <c r="E14" s="5">
        <v>0</v>
      </c>
      <c r="H14" s="25"/>
      <c r="I14" s="25"/>
      <c r="J14" s="25"/>
      <c r="K14" s="25"/>
    </row>
    <row r="15" spans="1:11" ht="4.5" hidden="1" customHeight="1" x14ac:dyDescent="0.2">
      <c r="A15" s="45" t="s">
        <v>35</v>
      </c>
      <c r="B15" s="49">
        <v>0</v>
      </c>
      <c r="C15" s="50"/>
      <c r="D15" s="49">
        <v>0</v>
      </c>
      <c r="E15" s="5">
        <v>0</v>
      </c>
      <c r="H15" s="25"/>
      <c r="I15" s="25"/>
      <c r="J15" s="25"/>
      <c r="K15" s="25"/>
    </row>
    <row r="16" spans="1:11" ht="15" x14ac:dyDescent="0.25">
      <c r="A16" s="45" t="s">
        <v>8</v>
      </c>
      <c r="B16" s="53">
        <f>3648378.09+469710</f>
        <v>4118088.09</v>
      </c>
      <c r="C16" s="51"/>
      <c r="D16" s="53">
        <v>3413393.09</v>
      </c>
      <c r="E16" s="4">
        <v>39278.22</v>
      </c>
      <c r="H16" s="26"/>
      <c r="I16" s="27"/>
      <c r="J16" s="25"/>
      <c r="K16" s="25"/>
    </row>
    <row r="17" spans="1:11" ht="15" x14ac:dyDescent="0.25">
      <c r="A17" s="45" t="s">
        <v>9</v>
      </c>
      <c r="B17" s="53">
        <v>1453310.7800000049</v>
      </c>
      <c r="C17" s="52"/>
      <c r="D17" s="53">
        <v>1369877.7200000051</v>
      </c>
      <c r="E17" s="4">
        <v>1052412.320000005</v>
      </c>
      <c r="H17" s="26"/>
      <c r="I17" s="28"/>
      <c r="J17" s="25"/>
      <c r="K17" s="25"/>
    </row>
    <row r="18" spans="1:11" x14ac:dyDescent="0.2">
      <c r="A18" s="45" t="s">
        <v>10</v>
      </c>
      <c r="B18" s="54">
        <v>37382778.860000037</v>
      </c>
      <c r="C18" s="55"/>
      <c r="D18" s="56">
        <v>33634198.82</v>
      </c>
      <c r="E18" s="6">
        <v>22046141.309999999</v>
      </c>
      <c r="H18" s="29"/>
      <c r="I18" s="27"/>
      <c r="J18" s="25"/>
      <c r="K18" s="25"/>
    </row>
    <row r="19" spans="1:11" ht="15" hidden="1" customHeight="1" x14ac:dyDescent="0.25">
      <c r="A19" s="45" t="s">
        <v>11</v>
      </c>
      <c r="B19" s="57">
        <v>0</v>
      </c>
      <c r="C19" s="58"/>
      <c r="D19" s="57">
        <v>0</v>
      </c>
      <c r="E19" s="7">
        <v>0</v>
      </c>
      <c r="H19" s="25"/>
      <c r="I19" s="25"/>
      <c r="J19" s="25"/>
      <c r="K19" s="25"/>
    </row>
    <row r="20" spans="1:11" ht="15" x14ac:dyDescent="0.2">
      <c r="A20" s="42" t="s">
        <v>12</v>
      </c>
      <c r="B20" s="59">
        <f t="shared" ref="B20" si="0">SUM(B13:B19)</f>
        <v>470175209.21999997</v>
      </c>
      <c r="C20" s="60"/>
      <c r="D20" s="59">
        <f>SUM(D13:D19)</f>
        <v>332072242.17000002</v>
      </c>
      <c r="E20" s="8">
        <f t="shared" ref="E20" si="1">SUM(E13:E19)</f>
        <v>89584066.430000007</v>
      </c>
      <c r="H20" s="25"/>
      <c r="I20" s="27"/>
      <c r="J20" s="25"/>
      <c r="K20" s="25"/>
    </row>
    <row r="21" spans="1:11" ht="10.5" customHeight="1" x14ac:dyDescent="0.2">
      <c r="A21" s="42"/>
      <c r="B21" s="61"/>
      <c r="C21" s="60"/>
      <c r="D21" s="62"/>
      <c r="E21" s="9"/>
      <c r="H21" s="25"/>
      <c r="I21" s="25"/>
      <c r="J21" s="25"/>
      <c r="K21" s="25"/>
    </row>
    <row r="22" spans="1:11" ht="15" x14ac:dyDescent="0.2">
      <c r="A22" s="42" t="s">
        <v>13</v>
      </c>
      <c r="B22" s="61"/>
      <c r="C22" s="60"/>
      <c r="D22" s="62"/>
      <c r="E22" s="9"/>
      <c r="H22" s="25"/>
      <c r="I22" s="25"/>
      <c r="J22" s="25"/>
      <c r="K22" s="25"/>
    </row>
    <row r="23" spans="1:11" ht="15" hidden="1" customHeight="1" x14ac:dyDescent="0.2">
      <c r="A23" s="45" t="s">
        <v>36</v>
      </c>
      <c r="B23" s="50">
        <v>0</v>
      </c>
      <c r="C23" s="49"/>
      <c r="D23" s="63">
        <v>0</v>
      </c>
      <c r="E23" s="10">
        <v>0</v>
      </c>
      <c r="H23" s="25"/>
      <c r="I23" s="25"/>
      <c r="J23" s="25"/>
      <c r="K23" s="25"/>
    </row>
    <row r="24" spans="1:11" ht="15" hidden="1" customHeight="1" x14ac:dyDescent="0.2">
      <c r="A24" s="45" t="s">
        <v>37</v>
      </c>
      <c r="B24" s="50">
        <v>0</v>
      </c>
      <c r="C24" s="49"/>
      <c r="D24" s="63">
        <v>0</v>
      </c>
      <c r="E24" s="10">
        <v>0</v>
      </c>
      <c r="H24" s="25"/>
      <c r="I24" s="25"/>
      <c r="J24" s="25"/>
      <c r="K24" s="25"/>
    </row>
    <row r="25" spans="1:11" ht="15" hidden="1" customHeight="1" x14ac:dyDescent="0.2">
      <c r="A25" s="45" t="s">
        <v>38</v>
      </c>
      <c r="B25" s="50">
        <v>0</v>
      </c>
      <c r="C25" s="49"/>
      <c r="D25" s="63">
        <v>0</v>
      </c>
      <c r="E25" s="10">
        <v>0</v>
      </c>
      <c r="H25" s="25"/>
      <c r="I25" s="25"/>
      <c r="J25" s="25"/>
      <c r="K25" s="25"/>
    </row>
    <row r="26" spans="1:11" ht="15" hidden="1" customHeight="1" x14ac:dyDescent="0.2">
      <c r="A26" s="45" t="s">
        <v>39</v>
      </c>
      <c r="B26" s="50">
        <v>0</v>
      </c>
      <c r="C26" s="49"/>
      <c r="D26" s="63">
        <v>0</v>
      </c>
      <c r="E26" s="10">
        <v>0</v>
      </c>
      <c r="H26" s="25"/>
      <c r="I26" s="25"/>
      <c r="J26" s="25"/>
      <c r="K26" s="25"/>
    </row>
    <row r="27" spans="1:11" ht="15" x14ac:dyDescent="0.25">
      <c r="A27" s="45" t="s">
        <v>14</v>
      </c>
      <c r="B27" s="64">
        <v>47256068.75</v>
      </c>
      <c r="C27" s="65"/>
      <c r="D27" s="48">
        <v>71321045.189999953</v>
      </c>
      <c r="E27" s="11">
        <v>46836225.920000002</v>
      </c>
      <c r="H27" s="25"/>
      <c r="I27" s="25"/>
      <c r="J27" s="25"/>
      <c r="K27" s="25"/>
    </row>
    <row r="28" spans="1:11" ht="15" x14ac:dyDescent="0.25">
      <c r="A28" s="45" t="s">
        <v>15</v>
      </c>
      <c r="B28" s="54">
        <v>11641402.670000002</v>
      </c>
      <c r="C28" s="66"/>
      <c r="D28" s="67">
        <v>5838428.9000000032</v>
      </c>
      <c r="E28" s="12">
        <v>33613624.57</v>
      </c>
      <c r="H28" s="25"/>
      <c r="I28" s="25"/>
      <c r="J28" s="25"/>
      <c r="K28" s="25"/>
    </row>
    <row r="29" spans="1:11" ht="15" hidden="1" customHeight="1" x14ac:dyDescent="0.2">
      <c r="A29" s="45" t="s">
        <v>16</v>
      </c>
      <c r="B29" s="68">
        <v>0</v>
      </c>
      <c r="C29" s="69"/>
      <c r="D29" s="68">
        <v>0</v>
      </c>
      <c r="E29" s="13">
        <v>0</v>
      </c>
      <c r="H29" s="25"/>
      <c r="I29" s="25"/>
      <c r="J29" s="25"/>
      <c r="K29" s="25"/>
    </row>
    <row r="30" spans="1:11" ht="15" x14ac:dyDescent="0.2">
      <c r="A30" s="42" t="s">
        <v>17</v>
      </c>
      <c r="B30" s="70">
        <f t="shared" ref="B30" si="2">SUM(B23:B29)</f>
        <v>58897471.420000002</v>
      </c>
      <c r="C30" s="60"/>
      <c r="D30" s="70">
        <f>SUM(D23:D29)</f>
        <v>77159474.089999959</v>
      </c>
      <c r="E30" s="8">
        <f t="shared" ref="E30" si="3">SUM(E23:E29)</f>
        <v>80449850.49000001</v>
      </c>
      <c r="H30" s="25"/>
      <c r="I30" s="25"/>
      <c r="J30" s="25"/>
      <c r="K30" s="25"/>
    </row>
    <row r="31" spans="1:11" ht="9" customHeight="1" x14ac:dyDescent="0.2">
      <c r="A31" s="42"/>
      <c r="B31" s="71"/>
      <c r="C31" s="60"/>
      <c r="D31" s="71"/>
      <c r="E31" s="8"/>
      <c r="H31" s="25"/>
      <c r="I31" s="25"/>
      <c r="J31" s="25"/>
      <c r="K31" s="25"/>
    </row>
    <row r="32" spans="1:11" ht="15.75" thickBot="1" x14ac:dyDescent="0.25">
      <c r="A32" s="42" t="s">
        <v>18</v>
      </c>
      <c r="B32" s="72">
        <f>+B20+B30</f>
        <v>529072680.63999999</v>
      </c>
      <c r="C32" s="60"/>
      <c r="D32" s="72">
        <f>+D20+D30</f>
        <v>409231716.25999999</v>
      </c>
      <c r="E32" s="14">
        <f t="shared" ref="E32" si="4">+E20+E30</f>
        <v>170033916.92000002</v>
      </c>
      <c r="H32" s="25"/>
      <c r="I32" s="25"/>
      <c r="J32" s="25"/>
      <c r="K32" s="25"/>
    </row>
    <row r="33" spans="1:11" ht="13.5" customHeight="1" thickTop="1" x14ac:dyDescent="0.2">
      <c r="A33" s="87" t="s">
        <v>19</v>
      </c>
      <c r="B33" s="73"/>
      <c r="C33" s="74"/>
      <c r="D33" s="43"/>
      <c r="E33" s="2"/>
      <c r="H33" s="25"/>
      <c r="I33" s="25"/>
      <c r="J33" s="25"/>
      <c r="K33" s="25"/>
    </row>
    <row r="34" spans="1:11" ht="10.5" customHeight="1" x14ac:dyDescent="0.2">
      <c r="A34" s="87"/>
      <c r="B34" s="75"/>
      <c r="C34" s="76"/>
      <c r="D34" s="77"/>
      <c r="E34" s="15"/>
      <c r="H34" s="25"/>
      <c r="I34" s="25"/>
      <c r="J34" s="25"/>
      <c r="K34" s="25"/>
    </row>
    <row r="35" spans="1:11" ht="10.5" customHeight="1" x14ac:dyDescent="0.2">
      <c r="A35" s="87" t="s">
        <v>20</v>
      </c>
      <c r="B35" s="75"/>
      <c r="C35" s="76"/>
      <c r="D35" s="77"/>
      <c r="E35" s="15"/>
      <c r="H35" s="25"/>
      <c r="I35" s="25"/>
      <c r="J35" s="25"/>
      <c r="K35" s="25"/>
    </row>
    <row r="36" spans="1:11" ht="15" customHeight="1" x14ac:dyDescent="0.2">
      <c r="A36" s="87"/>
      <c r="B36" s="50" t="s">
        <v>0</v>
      </c>
      <c r="C36" s="49"/>
      <c r="D36" s="63" t="s">
        <v>0</v>
      </c>
      <c r="E36" s="10" t="s">
        <v>0</v>
      </c>
      <c r="H36" s="25"/>
      <c r="I36" s="25"/>
      <c r="J36" s="25"/>
      <c r="K36" s="25"/>
    </row>
    <row r="37" spans="1:11" ht="15" x14ac:dyDescent="0.25">
      <c r="A37" s="45" t="s">
        <v>21</v>
      </c>
      <c r="B37" s="46">
        <v>13927903.109999971</v>
      </c>
      <c r="C37" s="52"/>
      <c r="D37" s="53">
        <v>14872866.129999971</v>
      </c>
      <c r="E37" s="4">
        <v>11996950.539999999</v>
      </c>
      <c r="H37" s="25"/>
      <c r="I37" s="25"/>
      <c r="J37" s="25"/>
      <c r="K37" s="25"/>
    </row>
    <row r="38" spans="1:11" ht="15" hidden="1" customHeight="1" x14ac:dyDescent="0.2">
      <c r="A38" s="45" t="s">
        <v>40</v>
      </c>
      <c r="B38" s="46">
        <v>0</v>
      </c>
      <c r="C38" s="49"/>
      <c r="D38" s="50">
        <v>0</v>
      </c>
      <c r="E38" s="5">
        <v>0</v>
      </c>
      <c r="H38" s="25"/>
      <c r="I38" s="25"/>
      <c r="J38" s="25"/>
      <c r="K38" s="25"/>
    </row>
    <row r="39" spans="1:11" ht="30" hidden="1" customHeight="1" x14ac:dyDescent="0.2">
      <c r="A39" s="45" t="s">
        <v>41</v>
      </c>
      <c r="B39" s="46">
        <v>0</v>
      </c>
      <c r="C39" s="49"/>
      <c r="D39" s="50">
        <v>0</v>
      </c>
      <c r="E39" s="5">
        <v>0</v>
      </c>
      <c r="H39" s="25"/>
      <c r="I39" s="25"/>
      <c r="J39" s="25"/>
      <c r="K39" s="25"/>
    </row>
    <row r="40" spans="1:11" ht="15" x14ac:dyDescent="0.25">
      <c r="A40" s="45" t="s">
        <v>22</v>
      </c>
      <c r="B40" s="53">
        <v>11272185.390000001</v>
      </c>
      <c r="C40" s="52"/>
      <c r="D40" s="92">
        <v>10301883.220000001</v>
      </c>
      <c r="E40" s="4">
        <v>15728.68</v>
      </c>
      <c r="H40" s="25"/>
      <c r="I40" s="25"/>
      <c r="J40" s="25"/>
      <c r="K40" s="25"/>
    </row>
    <row r="41" spans="1:11" ht="15" hidden="1" customHeight="1" x14ac:dyDescent="0.2">
      <c r="A41" s="45" t="s">
        <v>42</v>
      </c>
      <c r="B41" s="50">
        <v>0</v>
      </c>
      <c r="C41" s="49"/>
      <c r="D41" s="50">
        <v>0</v>
      </c>
      <c r="E41" s="5">
        <v>0</v>
      </c>
      <c r="H41" s="25"/>
      <c r="I41" s="25"/>
      <c r="J41" s="25"/>
      <c r="K41" s="25"/>
    </row>
    <row r="42" spans="1:11" ht="15" hidden="1" customHeight="1" x14ac:dyDescent="0.2">
      <c r="A42" s="45" t="s">
        <v>43</v>
      </c>
      <c r="B42" s="50">
        <v>0</v>
      </c>
      <c r="C42" s="49"/>
      <c r="D42" s="50">
        <v>0</v>
      </c>
      <c r="E42" s="5">
        <v>0</v>
      </c>
      <c r="H42" s="25"/>
      <c r="I42" s="25"/>
      <c r="J42" s="25"/>
      <c r="K42" s="25"/>
    </row>
    <row r="43" spans="1:11" ht="15" hidden="1" customHeight="1" x14ac:dyDescent="0.2">
      <c r="A43" s="45" t="s">
        <v>44</v>
      </c>
      <c r="B43" s="50">
        <v>0</v>
      </c>
      <c r="C43" s="49"/>
      <c r="D43" s="50">
        <v>0</v>
      </c>
      <c r="E43" s="5">
        <v>0</v>
      </c>
      <c r="H43" s="25"/>
      <c r="I43" s="25"/>
      <c r="J43" s="25"/>
      <c r="K43" s="25"/>
    </row>
    <row r="44" spans="1:11" ht="15" x14ac:dyDescent="0.25">
      <c r="A44" s="45" t="s">
        <v>23</v>
      </c>
      <c r="B44" s="78">
        <v>463801.84</v>
      </c>
      <c r="C44" s="52"/>
      <c r="D44" s="79">
        <v>466777.27</v>
      </c>
      <c r="E44" s="16">
        <f>403889.88-15728.68</f>
        <v>388161.2</v>
      </c>
      <c r="H44" s="25"/>
      <c r="I44" s="28"/>
      <c r="J44" s="30"/>
      <c r="K44" s="25"/>
    </row>
    <row r="45" spans="1:11" ht="15" x14ac:dyDescent="0.2">
      <c r="A45" s="42" t="s">
        <v>24</v>
      </c>
      <c r="B45" s="80">
        <f t="shared" ref="B45" si="5">SUM(B36:B44)</f>
        <v>25663890.33999997</v>
      </c>
      <c r="C45" s="60"/>
      <c r="D45" s="80">
        <f>SUM(D36:D44)</f>
        <v>25641526.619999971</v>
      </c>
      <c r="E45" s="8">
        <f t="shared" ref="E45" si="6">SUM(E36:E44)</f>
        <v>12400840.419999998</v>
      </c>
      <c r="H45" s="25"/>
      <c r="I45" s="27"/>
      <c r="J45" s="25"/>
      <c r="K45" s="25"/>
    </row>
    <row r="46" spans="1:11" ht="15" x14ac:dyDescent="0.2">
      <c r="A46" s="42"/>
      <c r="B46" s="61"/>
      <c r="C46" s="60"/>
      <c r="D46" s="62"/>
      <c r="E46" s="9"/>
      <c r="H46" s="25"/>
      <c r="I46" s="25"/>
      <c r="J46" s="25"/>
      <c r="K46" s="25"/>
    </row>
    <row r="47" spans="1:11" ht="15" customHeight="1" x14ac:dyDescent="0.2">
      <c r="A47" s="42" t="s">
        <v>45</v>
      </c>
      <c r="B47" s="73"/>
      <c r="C47" s="74"/>
      <c r="D47" s="43"/>
      <c r="E47" s="2"/>
      <c r="H47" s="25"/>
      <c r="I47" s="25"/>
      <c r="J47" s="25"/>
      <c r="K47" s="25"/>
    </row>
    <row r="48" spans="1:11" ht="15" hidden="1" customHeight="1" x14ac:dyDescent="0.2">
      <c r="A48" s="45" t="s">
        <v>46</v>
      </c>
      <c r="B48" s="50">
        <v>0</v>
      </c>
      <c r="C48" s="49"/>
      <c r="D48" s="63">
        <v>0</v>
      </c>
      <c r="E48" s="10">
        <v>0</v>
      </c>
      <c r="H48" s="25"/>
      <c r="I48" s="25"/>
      <c r="J48" s="25"/>
      <c r="K48" s="25"/>
    </row>
    <row r="49" spans="1:11" ht="15" hidden="1" customHeight="1" x14ac:dyDescent="0.2">
      <c r="A49" s="45" t="s">
        <v>47</v>
      </c>
      <c r="B49" s="50">
        <v>0</v>
      </c>
      <c r="C49" s="49"/>
      <c r="D49" s="63">
        <v>0</v>
      </c>
      <c r="E49" s="10">
        <v>0</v>
      </c>
      <c r="H49" s="25"/>
      <c r="I49" s="25"/>
      <c r="J49" s="25"/>
      <c r="K49" s="25"/>
    </row>
    <row r="50" spans="1:11" ht="15" hidden="1" customHeight="1" x14ac:dyDescent="0.2">
      <c r="A50" s="45" t="s">
        <v>48</v>
      </c>
      <c r="B50" s="50">
        <v>0</v>
      </c>
      <c r="C50" s="49"/>
      <c r="D50" s="63">
        <v>0</v>
      </c>
      <c r="E50" s="10">
        <v>0</v>
      </c>
      <c r="H50" s="25"/>
      <c r="I50" s="25"/>
      <c r="J50" s="25"/>
      <c r="K50" s="25"/>
    </row>
    <row r="51" spans="1:11" ht="15" hidden="1" customHeight="1" x14ac:dyDescent="0.2">
      <c r="A51" s="45" t="s">
        <v>49</v>
      </c>
      <c r="B51" s="50">
        <v>0</v>
      </c>
      <c r="C51" s="49"/>
      <c r="D51" s="63">
        <v>0</v>
      </c>
      <c r="E51" s="10">
        <v>0</v>
      </c>
      <c r="H51" s="25"/>
      <c r="I51" s="25"/>
      <c r="J51" s="25"/>
      <c r="K51" s="25"/>
    </row>
    <row r="52" spans="1:11" ht="15" hidden="1" customHeight="1" x14ac:dyDescent="0.2">
      <c r="A52" s="45" t="s">
        <v>50</v>
      </c>
      <c r="B52" s="50">
        <v>0</v>
      </c>
      <c r="C52" s="49"/>
      <c r="D52" s="63">
        <v>0</v>
      </c>
      <c r="E52" s="10">
        <v>0</v>
      </c>
      <c r="H52" s="25"/>
      <c r="I52" s="25"/>
      <c r="J52" s="25"/>
      <c r="K52" s="25"/>
    </row>
    <row r="53" spans="1:11" ht="15" hidden="1" customHeight="1" x14ac:dyDescent="0.2">
      <c r="A53" s="45" t="s">
        <v>51</v>
      </c>
      <c r="B53" s="68">
        <v>0</v>
      </c>
      <c r="C53" s="69"/>
      <c r="D53" s="81">
        <v>0</v>
      </c>
      <c r="E53" s="22">
        <v>0</v>
      </c>
      <c r="H53" s="25"/>
      <c r="I53" s="25"/>
      <c r="J53" s="25"/>
      <c r="K53" s="25"/>
    </row>
    <row r="54" spans="1:11" ht="15" customHeight="1" x14ac:dyDescent="0.2">
      <c r="A54" s="42" t="s">
        <v>52</v>
      </c>
      <c r="B54" s="61">
        <f t="shared" ref="B54:D54" si="7">SUM(B48:B53)</f>
        <v>0</v>
      </c>
      <c r="C54" s="60"/>
      <c r="D54" s="61">
        <f t="shared" si="7"/>
        <v>0</v>
      </c>
      <c r="E54" s="9">
        <f t="shared" ref="E54" si="8">SUM(E48:E53)</f>
        <v>0</v>
      </c>
      <c r="H54" s="25"/>
      <c r="I54" s="25"/>
      <c r="J54" s="25"/>
      <c r="K54" s="25"/>
    </row>
    <row r="55" spans="1:11" ht="10.5" customHeight="1" x14ac:dyDescent="0.2">
      <c r="A55" s="42"/>
      <c r="B55" s="82"/>
      <c r="C55" s="82"/>
      <c r="D55" s="82"/>
      <c r="E55" s="8"/>
      <c r="H55" s="25"/>
      <c r="I55" s="25"/>
      <c r="J55" s="25"/>
      <c r="K55" s="25"/>
    </row>
    <row r="56" spans="1:11" ht="15" x14ac:dyDescent="0.2">
      <c r="A56" s="42" t="s">
        <v>25</v>
      </c>
      <c r="B56" s="83">
        <f t="shared" ref="B56" si="9">+B45+B54</f>
        <v>25663890.33999997</v>
      </c>
      <c r="C56" s="60"/>
      <c r="D56" s="83">
        <f>+D45+D54</f>
        <v>25641526.619999971</v>
      </c>
      <c r="E56" s="17">
        <f t="shared" ref="E56" si="10">+E45+E54</f>
        <v>12400840.419999998</v>
      </c>
      <c r="H56" s="25"/>
      <c r="I56" s="25"/>
      <c r="J56" s="25"/>
      <c r="K56" s="25"/>
    </row>
    <row r="57" spans="1:11" ht="9" customHeight="1" x14ac:dyDescent="0.2">
      <c r="A57" s="42"/>
      <c r="B57" s="61"/>
      <c r="C57" s="60"/>
      <c r="D57" s="61"/>
      <c r="E57" s="8"/>
      <c r="H57" s="25"/>
      <c r="I57" s="25"/>
      <c r="J57" s="25"/>
      <c r="K57" s="25"/>
    </row>
    <row r="58" spans="1:11" x14ac:dyDescent="0.2">
      <c r="A58" s="42" t="s">
        <v>26</v>
      </c>
      <c r="B58" s="46"/>
      <c r="C58" s="74"/>
      <c r="D58" s="73"/>
      <c r="E58" s="18"/>
    </row>
    <row r="59" spans="1:11" ht="12.75" hidden="1" customHeight="1" x14ac:dyDescent="0.2">
      <c r="A59" s="45" t="s">
        <v>27</v>
      </c>
      <c r="B59" s="40"/>
      <c r="C59" s="41"/>
      <c r="D59" s="44"/>
    </row>
    <row r="60" spans="1:11" ht="12.75" hidden="1" customHeight="1" x14ac:dyDescent="0.2">
      <c r="A60" s="45" t="s">
        <v>28</v>
      </c>
      <c r="B60" s="50">
        <v>0</v>
      </c>
      <c r="C60" s="49"/>
      <c r="D60" s="50">
        <v>0</v>
      </c>
      <c r="E60" s="5">
        <v>0</v>
      </c>
    </row>
    <row r="61" spans="1:11" ht="15" x14ac:dyDescent="0.25">
      <c r="A61" s="45" t="s">
        <v>29</v>
      </c>
      <c r="B61" s="53">
        <v>89824696.439999998</v>
      </c>
      <c r="C61" s="52"/>
      <c r="D61" s="53">
        <v>66498943.359999999</v>
      </c>
      <c r="E61" s="4">
        <v>34745662.520000055</v>
      </c>
    </row>
    <row r="62" spans="1:11" ht="15" x14ac:dyDescent="0.25">
      <c r="A62" s="45" t="s">
        <v>30</v>
      </c>
      <c r="B62" s="53">
        <v>413584093.85999984</v>
      </c>
      <c r="C62" s="52"/>
      <c r="D62" s="53">
        <v>317091246.27999997</v>
      </c>
      <c r="E62" s="16">
        <v>122887413.97999977</v>
      </c>
    </row>
    <row r="63" spans="1:11" ht="15" hidden="1" customHeight="1" x14ac:dyDescent="0.2">
      <c r="A63" s="45" t="s">
        <v>31</v>
      </c>
      <c r="B63" s="50">
        <v>0</v>
      </c>
      <c r="C63" s="49"/>
      <c r="D63" s="50">
        <v>0</v>
      </c>
      <c r="E63" s="5">
        <v>0</v>
      </c>
    </row>
    <row r="64" spans="1:11" ht="15" x14ac:dyDescent="0.2">
      <c r="A64" s="42" t="s">
        <v>32</v>
      </c>
      <c r="B64" s="80">
        <f t="shared" ref="B64" si="11">SUM(B60:B63)</f>
        <v>503408790.29999983</v>
      </c>
      <c r="C64" s="60"/>
      <c r="D64" s="80">
        <f>SUM(D60:D63)</f>
        <v>383590189.63999999</v>
      </c>
      <c r="E64" s="17">
        <f t="shared" ref="E64" si="12">SUM(E60:E63)</f>
        <v>157633076.49999982</v>
      </c>
    </row>
    <row r="65" spans="1:5" ht="9.75" customHeight="1" x14ac:dyDescent="0.2">
      <c r="A65" s="44"/>
      <c r="B65" s="40"/>
      <c r="C65" s="41"/>
      <c r="D65" s="44"/>
    </row>
    <row r="66" spans="1:5" ht="18" customHeight="1" thickBot="1" x14ac:dyDescent="0.3">
      <c r="A66" s="42" t="s">
        <v>33</v>
      </c>
      <c r="B66" s="84">
        <f>+B56+B64</f>
        <v>529072680.63999981</v>
      </c>
      <c r="C66" s="85"/>
      <c r="D66" s="86">
        <f>+D56+D64</f>
        <v>409231716.25999993</v>
      </c>
      <c r="E66" s="19">
        <f t="shared" ref="E66" si="13">+E56+E64</f>
        <v>170033916.91999981</v>
      </c>
    </row>
    <row r="67" spans="1:5" ht="10.5" customHeight="1" thickTop="1" x14ac:dyDescent="0.2">
      <c r="A67" s="44"/>
      <c r="B67" s="40"/>
      <c r="C67" s="41"/>
      <c r="D67" s="44"/>
    </row>
    <row r="68" spans="1:5" ht="10.5" customHeight="1" x14ac:dyDescent="0.25">
      <c r="A68" s="32"/>
      <c r="B68" s="31" t="s">
        <v>0</v>
      </c>
      <c r="C68" s="31"/>
      <c r="D68" s="31" t="s">
        <v>0</v>
      </c>
      <c r="E68" s="23"/>
    </row>
    <row r="69" spans="1:5" ht="10.5" customHeight="1" x14ac:dyDescent="0.2">
      <c r="A69" s="25"/>
      <c r="B69" s="33">
        <f>+B66-B32</f>
        <v>0</v>
      </c>
      <c r="C69" s="34"/>
      <c r="D69" s="3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JULIO 2022</vt:lpstr>
      <vt:lpstr>Sheet1</vt:lpstr>
      <vt:lpstr>'JULIO 2022'!Print_Area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2021-11-05T11:58:04Z</cp:lastPrinted>
  <dcterms:created xsi:type="dcterms:W3CDTF">2006-07-11T17:39:34Z</dcterms:created>
  <dcterms:modified xsi:type="dcterms:W3CDTF">2022-08-08T16:32:34Z</dcterms:modified>
</cp:coreProperties>
</file>