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ennifer_gomez\Desktop\oct-fin\"/>
    </mc:Choice>
  </mc:AlternateContent>
  <xr:revisionPtr revIDLastSave="0" documentId="8_{E9C2C809-54A7-4054-A104-7A48585BC57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1" sheetId="11" r:id="rId1"/>
    <sheet name="Sheet1" sheetId="12" state="hidden" r:id="rId2"/>
  </sheets>
  <definedNames>
    <definedName name="_xlnm.Print_Area" localSheetId="0">'OCTUBRE 2021'!$A$1:$D$66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1" l="1"/>
  <c r="D63" i="11"/>
  <c r="D44" i="11"/>
  <c r="D29" i="11"/>
  <c r="D19" i="11"/>
  <c r="D31" i="11" s="1"/>
  <c r="B63" i="11"/>
  <c r="B53" i="11"/>
  <c r="B44" i="11"/>
  <c r="B29" i="11"/>
  <c r="B15" i="11"/>
  <c r="B19" i="11" s="1"/>
  <c r="B31" i="11" s="1"/>
  <c r="B55" i="11" l="1"/>
  <c r="B65" i="11" s="1"/>
  <c r="D55" i="11"/>
  <c r="D65" i="11" s="1"/>
  <c r="E63" i="11"/>
  <c r="E53" i="11"/>
  <c r="E43" i="11"/>
  <c r="E44" i="11" s="1"/>
  <c r="E29" i="11"/>
  <c r="E19" i="11"/>
  <c r="E55" i="11" l="1"/>
  <c r="E65" i="11" s="1"/>
  <c r="E31" i="11"/>
  <c r="B68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<sst xmlns="http://schemas.openxmlformats.org/spreadsheetml/2006/main" count="60" uniqueCount="56">
  <si>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</si>
  <si>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</si>
  <si>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</si>
  <si>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</si>
  <si>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</si>
  <si>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</si>
  <si>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</si>
  <si>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</si>
  <si>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</si>
  <si>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</si>
  <si>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</si>
  <si>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</si>
  <si>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</si>
  <si>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</si>
  <si>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</si>
  <si>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</si>
  <si>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</si>
  <si>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</si>
  <si>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</si>
  <si>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</si>
  <si>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</si>
  <si>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</si>
  <si>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</si>
  <si>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</si>
  <si>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</si>
  <si>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</si>
  <si>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</si>
  <si>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</si>
  <si>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</si>
  <si>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</si>
  <si>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</si>
  <si>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</si>
  <si>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</si>
  <si>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</si>
  <si>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</si>
  <si>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</si>
  <si>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</si>
  <si>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</si>
  <si>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</si>
  <si>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</si>
  <si>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</si>
  <si>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</si>
  <si>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</si>
  <si>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</si>
  <si>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</si>
  <si>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</si>
  <si>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</si>
  <si>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</si>
  <si>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</si>
  <si>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</si>
  <si>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</si>
  <si>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</si>
  <si>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</si>
  <si>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octubre de 2021 y 2020</t>
  </si>
  <si>
    <t xml:space="preserve"> octubre  2020</t>
  </si>
  <si>
    <t xml:space="preserve">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</si>
</sst>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u/>
      <sz val="10"/>
      <color rgb="FF231F20"/>
      <name val="Calibri"/>
      <family val="2"/>
      <scheme val="minor"/>
    </font>
    <font>
      <u/>
      <sz val="10"/>
      <color rgb="FF231F2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u val="singleAccounting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 applyAlignment="1">
      <alignment vertical="center" wrapText="1"/>
    </xf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 wrapText="1"/>
    </xf>
    <xf numFmtId="0" fontId="1" fillId="0" borderId="0" xfId="17" applyFont="1"/>
    <xf numFmtId="0" fontId="12" fillId="0" borderId="0" xfId="17" applyFont="1" applyAlignment="1">
      <alignment vertical="center" wrapText="1"/>
    </xf>
    <xf numFmtId="0" fontId="1" fillId="0" borderId="0" xfId="17" applyFont="1" applyAlignment="1">
      <alignment vertical="center" wrapText="1"/>
    </xf>
    <xf numFmtId="0" fontId="13" fillId="0" borderId="0" xfId="17" applyFont="1" applyAlignment="1">
      <alignment horizontal="left" vertical="center" wrapText="1" indent="1"/>
    </xf>
    <xf numFmtId="40" fontId="28" fillId="0" borderId="0" xfId="17" applyNumberFormat="1" applyFont="1" applyAlignment="1">
      <alignment horizontal="right"/>
    </xf>
    <xf numFmtId="164" fontId="27" fillId="0" borderId="0" xfId="16" applyFont="1" applyBorder="1"/>
    <xf numFmtId="164" fontId="29" fillId="0" borderId="0" xfId="16" applyFont="1" applyAlignment="1">
      <alignment horizontal="center" vertical="center" wrapText="1"/>
    </xf>
    <xf numFmtId="164" fontId="28" fillId="0" borderId="0" xfId="16" applyFont="1"/>
    <xf numFmtId="164" fontId="29" fillId="0" borderId="0" xfId="16" applyFont="1" applyBorder="1" applyAlignment="1">
      <alignment horizontal="center" vertical="center" wrapText="1"/>
    </xf>
    <xf numFmtId="40" fontId="28" fillId="0" borderId="0" xfId="17" applyNumberFormat="1" applyFont="1" applyBorder="1" applyAlignment="1">
      <alignment horizontal="right"/>
    </xf>
    <xf numFmtId="164" fontId="28" fillId="0" borderId="0" xfId="16" applyFont="1" applyBorder="1"/>
    <xf numFmtId="164" fontId="28" fillId="0" borderId="0" xfId="16" applyFont="1" applyBorder="1" applyAlignment="1">
      <alignment horizontal="right"/>
    </xf>
    <xf numFmtId="164" fontId="30" fillId="0" borderId="0" xfId="16" applyFont="1" applyBorder="1" applyAlignment="1">
      <alignment horizontal="center" vertical="center" wrapText="1"/>
    </xf>
    <xf numFmtId="164" fontId="33" fillId="0" borderId="0" xfId="16" applyFont="1" applyBorder="1" applyAlignment="1">
      <alignment horizontal="left"/>
    </xf>
    <xf numFmtId="164" fontId="33" fillId="0" borderId="0" xfId="16" applyFont="1" applyBorder="1" applyAlignment="1">
      <alignment horizontal="right"/>
    </xf>
    <xf numFmtId="164" fontId="31" fillId="0" borderId="0" xfId="16" applyFont="1" applyBorder="1" applyAlignment="1">
      <alignment horizontal="center" vertical="center" wrapText="1"/>
    </xf>
    <xf numFmtId="164" fontId="27" fillId="0" borderId="0" xfId="16" applyFont="1" applyBorder="1" applyAlignment="1">
      <alignment vertical="center" wrapText="1"/>
    </xf>
    <xf numFmtId="164" fontId="29" fillId="0" borderId="0" xfId="16" applyFont="1" applyBorder="1" applyAlignment="1">
      <alignment horizontal="right" vertical="center" wrapText="1"/>
    </xf>
    <xf numFmtId="164" fontId="32" fillId="0" borderId="0" xfId="16" applyFont="1" applyBorder="1"/>
    <xf numFmtId="4" fontId="34" fillId="0" borderId="0" xfId="0" applyNumberFormat="1" applyFont="1" applyAlignment="1">
      <alignment horizontal="right"/>
    </xf>
    <xf numFmtId="43" fontId="29" fillId="0" borderId="0" xfId="1" applyFont="1" applyBorder="1" applyAlignment="1">
      <alignment horizontal="center" vertical="center" wrapText="1"/>
    </xf>
    <xf numFmtId="4" fontId="34" fillId="0" borderId="0" xfId="0" applyNumberFormat="1" applyFont="1"/>
    <xf numFmtId="43" fontId="28" fillId="0" borderId="1" xfId="1" applyFont="1" applyBorder="1" applyAlignment="1">
      <alignment horizontal="right"/>
    </xf>
    <xf numFmtId="43" fontId="30" fillId="0" borderId="0" xfId="1" applyFont="1" applyAlignment="1">
      <alignment horizontal="center" vertical="center" wrapText="1"/>
    </xf>
    <xf numFmtId="43" fontId="29" fillId="0" borderId="0" xfId="1" applyFont="1" applyAlignment="1">
      <alignment horizontal="center" vertical="center" wrapText="1"/>
    </xf>
    <xf numFmtId="4" fontId="34" fillId="0" borderId="1" xfId="0" applyNumberFormat="1" applyFont="1" applyBorder="1"/>
    <xf numFmtId="43" fontId="31" fillId="0" borderId="1" xfId="1" applyFont="1" applyBorder="1" applyAlignment="1">
      <alignment horizontal="center" vertical="center" wrapText="1"/>
    </xf>
    <xf numFmtId="43" fontId="30" fillId="0" borderId="3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" fontId="28" fillId="0" borderId="0" xfId="0" applyNumberFormat="1" applyFont="1" applyAlignment="1">
      <alignment horizontal="right"/>
    </xf>
    <xf numFmtId="4" fontId="34" fillId="0" borderId="1" xfId="0" applyNumberFormat="1" applyFont="1" applyBorder="1" applyAlignment="1">
      <alignment horizontal="right"/>
    </xf>
    <xf numFmtId="43" fontId="30" fillId="0" borderId="2" xfId="1" applyFont="1" applyBorder="1" applyAlignment="1">
      <alignment horizontal="center" vertical="center" wrapText="1"/>
    </xf>
    <xf numFmtId="43" fontId="27" fillId="0" borderId="0" xfId="1" applyFont="1"/>
    <xf numFmtId="165" fontId="28" fillId="0" borderId="0" xfId="0" applyNumberFormat="1" applyFont="1" applyAlignment="1">
      <alignment horizontal="right"/>
    </xf>
    <xf numFmtId="165" fontId="34" fillId="0" borderId="0" xfId="0" applyNumberFormat="1" applyFont="1" applyAlignment="1">
      <alignment horizontal="right"/>
    </xf>
    <xf numFmtId="43" fontId="35" fillId="0" borderId="0" xfId="1" applyFont="1" applyAlignment="1">
      <alignment horizontal="right" vertical="center" wrapText="1"/>
    </xf>
    <xf numFmtId="43" fontId="34" fillId="0" borderId="1" xfId="1" applyFont="1" applyBorder="1" applyAlignment="1">
      <alignment horizontal="right"/>
    </xf>
    <xf numFmtId="43" fontId="36" fillId="0" borderId="0" xfId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5" fontId="34" fillId="0" borderId="0" xfId="0" applyNumberFormat="1" applyFont="1"/>
    <xf numFmtId="165" fontId="34" fillId="0" borderId="1" xfId="0" applyNumberFormat="1" applyFont="1" applyBorder="1"/>
    <xf numFmtId="43" fontId="37" fillId="0" borderId="1" xfId="1" applyFont="1" applyBorder="1" applyAlignment="1">
      <alignment horizontal="center" vertical="center" wrapText="1"/>
    </xf>
    <xf numFmtId="43" fontId="36" fillId="0" borderId="3" xfId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5" fillId="0" borderId="0" xfId="0" applyFont="1" applyAlignment="1">
      <alignment horizontal="right" vertical="center" wrapText="1"/>
    </xf>
    <xf numFmtId="43" fontId="35" fillId="0" borderId="0" xfId="1" applyFont="1" applyAlignment="1">
      <alignment vertical="center" wrapText="1"/>
    </xf>
    <xf numFmtId="165" fontId="34" fillId="0" borderId="1" xfId="0" applyNumberFormat="1" applyFont="1" applyBorder="1" applyAlignment="1">
      <alignment horizontal="right"/>
    </xf>
    <xf numFmtId="0" fontId="37" fillId="0" borderId="1" xfId="0" applyFont="1" applyBorder="1" applyAlignment="1">
      <alignment horizontal="center" vertical="center" wrapText="1"/>
    </xf>
    <xf numFmtId="43" fontId="36" fillId="0" borderId="2" xfId="1" applyFont="1" applyBorder="1" applyAlignment="1">
      <alignment horizontal="center" vertical="center" wrapText="1"/>
    </xf>
    <xf numFmtId="43" fontId="18" fillId="0" borderId="0" xfId="1" applyFont="1" applyAlignment="1">
      <alignment vertical="center" wrapText="1"/>
    </xf>
    <xf numFmtId="43" fontId="35" fillId="0" borderId="0" xfId="1" applyFont="1" applyAlignment="1">
      <alignment horizontal="center" vertical="center" wrapText="1"/>
    </xf>
    <xf numFmtId="164" fontId="38" fillId="0" borderId="4" xfId="0" applyNumberFormat="1" applyFont="1" applyBorder="1"/>
    <xf numFmtId="0" fontId="27" fillId="0" borderId="0" xfId="0" applyFont="1"/>
    <xf numFmtId="43" fontId="39" fillId="0" borderId="4" xfId="1" applyFont="1" applyBorder="1"/>
    <xf numFmtId="0" fontId="12" fillId="0" borderId="0" xfId="17" applyFont="1" applyAlignment="1">
      <alignment horizontal="left" vertical="center" wrapText="1" inden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</cellXfs>
  <cellStyles count="20">
    <cellStyle name="Comma" xfId="1" builtinId="3"/>
    <cellStyle name="Comma 2" xfId="2" xr:uid="{00000000-0005-0000-0000-000001000000}"/>
    <cellStyle name="Comma 2 2" xfId="13" xr:uid="{00000000-0005-0000-0000-000002000000}"/>
    <cellStyle name="Comma 2 3" xfId="18" xr:uid="{00000000-0005-0000-0000-000003000000}"/>
    <cellStyle name="Comma 3" xfId="3" xr:uid="{00000000-0005-0000-0000-000004000000}"/>
    <cellStyle name="Comma 4" xfId="11" xr:uid="{00000000-0005-0000-0000-000005000000}"/>
    <cellStyle name="Comma 5" xfId="16" xr:uid="{00000000-0005-0000-0000-000006000000}"/>
    <cellStyle name="Millares 2" xfId="4" xr:uid="{00000000-0005-0000-0000-000007000000}"/>
    <cellStyle name="Normal" xfId="0" builtinId="0"/>
    <cellStyle name="Normal 2" xfId="5" xr:uid="{00000000-0005-0000-0000-000009000000}"/>
    <cellStyle name="Normal 2 2" xfId="12" xr:uid="{00000000-0005-0000-0000-00000A000000}"/>
    <cellStyle name="Normal 2 3" xfId="17" xr:uid="{00000000-0005-0000-0000-00000B000000}"/>
    <cellStyle name="Normal 3" xfId="7" xr:uid="{00000000-0005-0000-0000-00000C000000}"/>
    <cellStyle name="Normal 4" xfId="8" xr:uid="{00000000-0005-0000-0000-00000D000000}"/>
    <cellStyle name="Normal 5" xfId="9" xr:uid="{00000000-0005-0000-0000-00000E000000}"/>
    <cellStyle name="Normal 6" xfId="10" xr:uid="{00000000-0005-0000-0000-00000F000000}"/>
    <cellStyle name="Normal 7" xfId="15" xr:uid="{00000000-0005-0000-0000-000010000000}"/>
    <cellStyle name="Percent 2" xfId="14" xr:uid="{00000000-0005-0000-0000-000011000000}"/>
    <cellStyle name="Percent 3" xfId="19" xr:uid="{00000000-0005-0000-0000-000012000000}"/>
    <cellStyle name="Porcentual 2" xfId="6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4469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35280</xdr:colOff>
      <xdr:row>2</xdr:row>
      <xdr:rowOff>90036</xdr:rowOff>
    </xdr:from>
    <xdr:to>
      <xdr:col>3</xdr:col>
      <xdr:colOff>1740371</xdr:colOff>
      <xdr:row>5</xdr:row>
      <xdr:rowOff>246943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5268150" y="419295"/>
          <a:ext cx="1705091" cy="109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showGridLines="0" tabSelected="1" zoomScale="81" zoomScaleNormal="81" workbookViewId="0">
      <selection activeCell="J20" sqref="J20"/>
    </sheetView>
  </sheetViews>
  <sheetFormatPr defaultColWidth="11.42578125" defaultRowHeight="12.75" x14ac:dyDescent="0.2"/>
  <cols>
    <col min="1" max="1" width="56.85546875" customWidth="1"/>
    <col min="2" max="2" width="24.85546875" customWidth="1"/>
    <col min="3" max="3" width="2.5703125" customWidth="1"/>
    <col min="4" max="4" width="26.570312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4"/>
      <c r="B1" s="24"/>
      <c r="C1" s="24"/>
      <c r="D1" s="24"/>
    </row>
    <row r="2" spans="1:11" x14ac:dyDescent="0.2">
      <c r="A2" s="24"/>
      <c r="B2" s="24"/>
      <c r="C2" s="24"/>
      <c r="D2" s="24"/>
    </row>
    <row r="3" spans="1:11" ht="23.25" customHeight="1" x14ac:dyDescent="0.2">
      <c r="A3" s="24"/>
      <c r="B3" s="24"/>
      <c r="C3" s="24"/>
      <c r="D3" s="24"/>
    </row>
    <row r="4" spans="1:11" ht="24.75" customHeight="1" x14ac:dyDescent="0.2">
      <c r="A4" s="24"/>
      <c r="B4" s="24"/>
      <c r="C4" s="24"/>
      <c r="D4" s="24"/>
    </row>
    <row r="5" spans="1:11" ht="25.5" customHeight="1" x14ac:dyDescent="0.2">
      <c r="A5" s="95" t="s">
        <v>1</v>
      </c>
      <c r="B5" s="95"/>
      <c r="C5" s="95"/>
      <c r="D5" s="97"/>
    </row>
    <row r="6" spans="1:11" ht="22.5" customHeight="1" x14ac:dyDescent="0.2">
      <c r="A6" s="96" t="s">
        <v>2</v>
      </c>
      <c r="B6" s="96"/>
      <c r="C6" s="98"/>
      <c r="D6" s="98"/>
      <c r="E6" s="19"/>
    </row>
    <row r="7" spans="1:11" ht="26.25" customHeight="1" x14ac:dyDescent="0.2">
      <c r="A7" s="93" t="s">
        <v>53</v>
      </c>
      <c r="B7" s="93"/>
      <c r="C7" s="93"/>
      <c r="D7" s="93"/>
      <c r="E7" s="20"/>
    </row>
    <row r="8" spans="1:11" ht="30" customHeight="1" x14ac:dyDescent="0.2">
      <c r="A8" s="94" t="s">
        <v>3</v>
      </c>
      <c r="B8" s="94"/>
      <c r="C8" s="94"/>
      <c r="D8" s="94"/>
      <c r="E8" s="20"/>
    </row>
    <row r="9" spans="1:11" ht="21" customHeight="1" x14ac:dyDescent="0.2">
      <c r="A9" s="31"/>
      <c r="B9" s="35" t="s">
        <v>55</v>
      </c>
      <c r="C9" s="35"/>
      <c r="D9" s="35" t="s">
        <v>54</v>
      </c>
      <c r="E9" s="2" t="s">
        <v>4</v>
      </c>
    </row>
    <row r="10" spans="1:11" ht="23.25" customHeight="1" x14ac:dyDescent="0.2">
      <c r="A10" s="37" t="s">
        <v>5</v>
      </c>
      <c r="B10" s="38"/>
      <c r="C10" s="38"/>
      <c r="D10" s="38"/>
      <c r="E10" s="1"/>
    </row>
    <row r="11" spans="1:11" ht="15" x14ac:dyDescent="0.2">
      <c r="A11" s="37" t="s">
        <v>6</v>
      </c>
      <c r="B11" s="38"/>
      <c r="C11" s="38"/>
      <c r="D11" s="38"/>
      <c r="E11" s="1"/>
    </row>
    <row r="12" spans="1:11" ht="15" x14ac:dyDescent="0.25">
      <c r="A12" s="39" t="s">
        <v>7</v>
      </c>
      <c r="B12" s="55">
        <v>332936605.82999992</v>
      </c>
      <c r="C12" s="43"/>
      <c r="D12" s="71">
        <v>259213956.90999991</v>
      </c>
      <c r="E12" s="3">
        <v>66446234.579999998</v>
      </c>
      <c r="H12" s="24"/>
      <c r="I12" s="24"/>
      <c r="J12" s="24"/>
      <c r="K12" s="24"/>
    </row>
    <row r="13" spans="1:11" ht="15" hidden="1" customHeight="1" x14ac:dyDescent="0.2">
      <c r="A13" s="39" t="s">
        <v>34</v>
      </c>
      <c r="B13" s="56">
        <v>0</v>
      </c>
      <c r="C13" s="42"/>
      <c r="D13" s="72">
        <v>0</v>
      </c>
      <c r="E13" s="4">
        <v>0</v>
      </c>
      <c r="H13" s="24"/>
      <c r="I13" s="24"/>
      <c r="J13" s="24"/>
      <c r="K13" s="24"/>
    </row>
    <row r="14" spans="1:11" ht="4.5" hidden="1" customHeight="1" x14ac:dyDescent="0.2">
      <c r="A14" s="39" t="s">
        <v>35</v>
      </c>
      <c r="B14" s="56">
        <v>0</v>
      </c>
      <c r="C14" s="42"/>
      <c r="D14" s="72">
        <v>0</v>
      </c>
      <c r="E14" s="4">
        <v>0</v>
      </c>
      <c r="H14" s="24"/>
      <c r="I14" s="24"/>
      <c r="J14" s="24"/>
      <c r="K14" s="24"/>
    </row>
    <row r="15" spans="1:11" ht="15" x14ac:dyDescent="0.25">
      <c r="A15" s="39" t="s">
        <v>8</v>
      </c>
      <c r="B15" s="55">
        <f>3474414.28-450000</f>
        <v>3024414.28</v>
      </c>
      <c r="C15" s="40"/>
      <c r="D15" s="71">
        <v>459928</v>
      </c>
      <c r="E15" s="3">
        <v>39278.22</v>
      </c>
      <c r="H15" s="25"/>
      <c r="I15" s="26"/>
      <c r="J15" s="24"/>
      <c r="K15" s="24"/>
    </row>
    <row r="16" spans="1:11" ht="15" x14ac:dyDescent="0.25">
      <c r="A16" s="39" t="s">
        <v>9</v>
      </c>
      <c r="B16" s="55">
        <v>1363000.8000000049</v>
      </c>
      <c r="C16" s="45"/>
      <c r="D16" s="71">
        <v>956908.370000005</v>
      </c>
      <c r="E16" s="3">
        <v>1052412.320000005</v>
      </c>
      <c r="H16" s="25"/>
      <c r="I16" s="27"/>
      <c r="J16" s="24"/>
      <c r="K16" s="24"/>
    </row>
    <row r="17" spans="1:11" ht="15" x14ac:dyDescent="0.2">
      <c r="A17" s="39" t="s">
        <v>10</v>
      </c>
      <c r="B17" s="61">
        <v>44295094.300000004</v>
      </c>
      <c r="C17" s="46"/>
      <c r="D17" s="61">
        <v>8193607.4800000004</v>
      </c>
      <c r="E17" s="5">
        <v>22046141.309999999</v>
      </c>
      <c r="H17" s="28"/>
      <c r="I17" s="26"/>
      <c r="J17" s="24"/>
      <c r="K17" s="24"/>
    </row>
    <row r="18" spans="1:11" ht="15" hidden="1" customHeight="1" x14ac:dyDescent="0.25">
      <c r="A18" s="39" t="s">
        <v>11</v>
      </c>
      <c r="B18" s="58">
        <v>0</v>
      </c>
      <c r="C18" s="47"/>
      <c r="D18" s="73">
        <v>0</v>
      </c>
      <c r="E18" s="6">
        <v>0</v>
      </c>
      <c r="H18" s="24"/>
      <c r="I18" s="24"/>
      <c r="J18" s="24"/>
      <c r="K18" s="24"/>
    </row>
    <row r="19" spans="1:11" ht="15" x14ac:dyDescent="0.2">
      <c r="A19" s="37" t="s">
        <v>12</v>
      </c>
      <c r="B19" s="59">
        <f t="shared" ref="B19" si="0">SUM(B12:B18)</f>
        <v>381619115.20999992</v>
      </c>
      <c r="C19" s="48"/>
      <c r="D19" s="74">
        <f>SUM(D12:D18)</f>
        <v>268824400.75999993</v>
      </c>
      <c r="E19" s="7">
        <f t="shared" ref="E19" si="1">SUM(E12:E18)</f>
        <v>89584066.430000007</v>
      </c>
      <c r="H19" s="24"/>
      <c r="I19" s="26"/>
      <c r="J19" s="24"/>
      <c r="K19" s="24"/>
    </row>
    <row r="20" spans="1:11" ht="10.5" customHeight="1" x14ac:dyDescent="0.2">
      <c r="A20" s="37"/>
      <c r="B20" s="59"/>
      <c r="C20" s="48"/>
      <c r="D20" s="75"/>
      <c r="E20" s="8"/>
      <c r="H20" s="24"/>
      <c r="I20" s="24"/>
      <c r="J20" s="24"/>
      <c r="K20" s="24"/>
    </row>
    <row r="21" spans="1:11" ht="15" x14ac:dyDescent="0.2">
      <c r="A21" s="37" t="s">
        <v>13</v>
      </c>
      <c r="B21" s="59"/>
      <c r="C21" s="48"/>
      <c r="D21" s="75"/>
      <c r="E21" s="8"/>
      <c r="H21" s="24"/>
      <c r="I21" s="24"/>
      <c r="J21" s="24"/>
      <c r="K21" s="24"/>
    </row>
    <row r="22" spans="1:11" ht="15" hidden="1" customHeight="1" x14ac:dyDescent="0.2">
      <c r="A22" s="39" t="s">
        <v>36</v>
      </c>
      <c r="B22" s="60">
        <v>0</v>
      </c>
      <c r="C22" s="44"/>
      <c r="D22" s="76">
        <v>0</v>
      </c>
      <c r="E22" s="9">
        <v>0</v>
      </c>
      <c r="H22" s="24"/>
      <c r="I22" s="24"/>
      <c r="J22" s="24"/>
      <c r="K22" s="24"/>
    </row>
    <row r="23" spans="1:11" ht="15" hidden="1" customHeight="1" x14ac:dyDescent="0.2">
      <c r="A23" s="39" t="s">
        <v>37</v>
      </c>
      <c r="B23" s="60">
        <v>0</v>
      </c>
      <c r="C23" s="44"/>
      <c r="D23" s="76">
        <v>0</v>
      </c>
      <c r="E23" s="9">
        <v>0</v>
      </c>
      <c r="H23" s="24"/>
      <c r="I23" s="24"/>
      <c r="J23" s="24"/>
      <c r="K23" s="24"/>
    </row>
    <row r="24" spans="1:11" ht="15" hidden="1" customHeight="1" x14ac:dyDescent="0.2">
      <c r="A24" s="39" t="s">
        <v>38</v>
      </c>
      <c r="B24" s="60">
        <v>0</v>
      </c>
      <c r="C24" s="44"/>
      <c r="D24" s="76">
        <v>0</v>
      </c>
      <c r="E24" s="9">
        <v>0</v>
      </c>
      <c r="H24" s="24"/>
      <c r="I24" s="24"/>
      <c r="J24" s="24"/>
      <c r="K24" s="24"/>
    </row>
    <row r="25" spans="1:11" ht="15" hidden="1" customHeight="1" x14ac:dyDescent="0.2">
      <c r="A25" s="39" t="s">
        <v>39</v>
      </c>
      <c r="B25" s="60">
        <v>0</v>
      </c>
      <c r="C25" s="44"/>
      <c r="D25" s="76">
        <v>0</v>
      </c>
      <c r="E25" s="9">
        <v>0</v>
      </c>
      <c r="H25" s="24"/>
      <c r="I25" s="24"/>
      <c r="J25" s="24"/>
      <c r="K25" s="24"/>
    </row>
    <row r="26" spans="1:11" ht="15" x14ac:dyDescent="0.25">
      <c r="A26" s="39" t="s">
        <v>14</v>
      </c>
      <c r="B26" s="57">
        <v>65754889.799999952</v>
      </c>
      <c r="C26" s="49"/>
      <c r="D26" s="77">
        <v>64491962.049999952</v>
      </c>
      <c r="E26" s="10">
        <v>46836225.920000002</v>
      </c>
      <c r="H26" s="24"/>
      <c r="I26" s="24"/>
      <c r="J26" s="24"/>
      <c r="K26" s="24"/>
    </row>
    <row r="27" spans="1:11" ht="15" x14ac:dyDescent="0.25">
      <c r="A27" s="39" t="s">
        <v>15</v>
      </c>
      <c r="B27" s="61">
        <v>5359419.8300000038</v>
      </c>
      <c r="C27" s="50"/>
      <c r="D27" s="78">
        <v>25913101.609999999</v>
      </c>
      <c r="E27" s="11">
        <v>33613624.57</v>
      </c>
      <c r="H27" s="24"/>
      <c r="I27" s="24"/>
      <c r="J27" s="24"/>
      <c r="K27" s="24"/>
    </row>
    <row r="28" spans="1:11" ht="15" hidden="1" customHeight="1" x14ac:dyDescent="0.2">
      <c r="A28" s="39" t="s">
        <v>16</v>
      </c>
      <c r="B28" s="62">
        <v>0</v>
      </c>
      <c r="C28" s="51"/>
      <c r="D28" s="79">
        <v>0</v>
      </c>
      <c r="E28" s="12">
        <v>0</v>
      </c>
      <c r="H28" s="24"/>
      <c r="I28" s="24"/>
      <c r="J28" s="24"/>
      <c r="K28" s="24"/>
    </row>
    <row r="29" spans="1:11" ht="15" x14ac:dyDescent="0.2">
      <c r="A29" s="37" t="s">
        <v>17</v>
      </c>
      <c r="B29" s="59">
        <f t="shared" ref="B29" si="2">SUM(B22:B28)</f>
        <v>71114309.629999951</v>
      </c>
      <c r="C29" s="48"/>
      <c r="D29" s="74">
        <f>SUM(D22:D28)</f>
        <v>90405063.659999952</v>
      </c>
      <c r="E29" s="7">
        <f t="shared" ref="E29" si="3">SUM(E22:E28)</f>
        <v>80449850.49000001</v>
      </c>
      <c r="H29" s="24"/>
      <c r="I29" s="24"/>
      <c r="J29" s="24"/>
      <c r="K29" s="24"/>
    </row>
    <row r="30" spans="1:11" ht="9" customHeight="1" x14ac:dyDescent="0.2">
      <c r="A30" s="37"/>
      <c r="B30" s="59"/>
      <c r="C30" s="48"/>
      <c r="D30" s="74"/>
      <c r="E30" s="7"/>
      <c r="H30" s="24"/>
      <c r="I30" s="24"/>
      <c r="J30" s="24"/>
      <c r="K30" s="24"/>
    </row>
    <row r="31" spans="1:11" ht="15.75" thickBot="1" x14ac:dyDescent="0.25">
      <c r="A31" s="37" t="s">
        <v>18</v>
      </c>
      <c r="B31" s="63">
        <f t="shared" ref="B31" si="4">+B19+B29</f>
        <v>452733424.83999985</v>
      </c>
      <c r="C31" s="48"/>
      <c r="D31" s="80">
        <f>+D19+D29</f>
        <v>359229464.4199999</v>
      </c>
      <c r="E31" s="13">
        <f t="shared" ref="E31" si="5">+E19+E29</f>
        <v>170033916.92000002</v>
      </c>
      <c r="H31" s="24"/>
      <c r="I31" s="24"/>
      <c r="J31" s="24"/>
      <c r="K31" s="24"/>
    </row>
    <row r="32" spans="1:11" ht="13.5" customHeight="1" thickTop="1" x14ac:dyDescent="0.2">
      <c r="A32" s="92" t="s">
        <v>19</v>
      </c>
      <c r="B32" s="64"/>
      <c r="C32" s="52"/>
      <c r="D32" s="81"/>
      <c r="E32" s="1"/>
      <c r="H32" s="24"/>
      <c r="I32" s="24"/>
      <c r="J32" s="24"/>
      <c r="K32" s="24"/>
    </row>
    <row r="33" spans="1:11" ht="10.5" customHeight="1" x14ac:dyDescent="0.2">
      <c r="A33" s="92"/>
      <c r="B33" s="65"/>
      <c r="C33" s="53"/>
      <c r="D33" s="82"/>
      <c r="E33" s="14"/>
      <c r="H33" s="24"/>
      <c r="I33" s="24"/>
      <c r="J33" s="24"/>
      <c r="K33" s="24"/>
    </row>
    <row r="34" spans="1:11" ht="10.5" customHeight="1" x14ac:dyDescent="0.2">
      <c r="A34" s="92" t="s">
        <v>20</v>
      </c>
      <c r="B34" s="65"/>
      <c r="C34" s="53"/>
      <c r="D34" s="82"/>
      <c r="E34" s="14"/>
      <c r="H34" s="24"/>
      <c r="I34" s="24"/>
      <c r="J34" s="24"/>
      <c r="K34" s="24"/>
    </row>
    <row r="35" spans="1:11" ht="15" x14ac:dyDescent="0.2">
      <c r="A35" s="92"/>
      <c r="B35" s="60" t="s">
        <v>0</v>
      </c>
      <c r="C35" s="44"/>
      <c r="D35" s="76" t="s">
        <v>0</v>
      </c>
      <c r="E35" s="9" t="s">
        <v>0</v>
      </c>
      <c r="H35" s="24"/>
      <c r="I35" s="24"/>
      <c r="J35" s="24"/>
      <c r="K35" s="24"/>
    </row>
    <row r="36" spans="1:11" ht="15" x14ac:dyDescent="0.25">
      <c r="A36" s="39" t="s">
        <v>21</v>
      </c>
      <c r="B36" s="55">
        <v>11128740.399999971</v>
      </c>
      <c r="C36" s="45"/>
      <c r="D36" s="71">
        <v>11876370.16999997</v>
      </c>
      <c r="E36" s="3">
        <v>11996950.539999999</v>
      </c>
      <c r="H36" s="24"/>
      <c r="I36" s="24"/>
      <c r="J36" s="24"/>
      <c r="K36" s="24"/>
    </row>
    <row r="37" spans="1:11" ht="15" hidden="1" customHeight="1" x14ac:dyDescent="0.2">
      <c r="A37" s="39" t="s">
        <v>40</v>
      </c>
      <c r="B37" s="66">
        <v>0</v>
      </c>
      <c r="C37" s="44"/>
      <c r="D37" s="83">
        <v>0</v>
      </c>
      <c r="E37" s="4">
        <v>0</v>
      </c>
      <c r="H37" s="24"/>
      <c r="I37" s="24"/>
      <c r="J37" s="24"/>
      <c r="K37" s="24"/>
    </row>
    <row r="38" spans="1:11" ht="30" hidden="1" customHeight="1" x14ac:dyDescent="0.2">
      <c r="A38" s="39" t="s">
        <v>41</v>
      </c>
      <c r="B38" s="66">
        <v>0</v>
      </c>
      <c r="C38" s="44"/>
      <c r="D38" s="83">
        <v>0</v>
      </c>
      <c r="E38" s="4">
        <v>0</v>
      </c>
      <c r="H38" s="24"/>
      <c r="I38" s="24"/>
      <c r="J38" s="24"/>
      <c r="K38" s="24"/>
    </row>
    <row r="39" spans="1:11" ht="15" x14ac:dyDescent="0.25">
      <c r="A39" s="39" t="s">
        <v>22</v>
      </c>
      <c r="B39" s="55">
        <v>34657974.57</v>
      </c>
      <c r="C39" s="45"/>
      <c r="D39" s="71">
        <v>11085967.689999999</v>
      </c>
      <c r="E39" s="3">
        <v>15728.68</v>
      </c>
      <c r="H39" s="24"/>
      <c r="I39" s="24"/>
      <c r="J39" s="24"/>
      <c r="K39" s="24"/>
    </row>
    <row r="40" spans="1:11" ht="15" hidden="1" customHeight="1" x14ac:dyDescent="0.2">
      <c r="A40" s="39" t="s">
        <v>42</v>
      </c>
      <c r="B40" s="60">
        <v>0</v>
      </c>
      <c r="C40" s="44"/>
      <c r="D40" s="83">
        <v>0</v>
      </c>
      <c r="E40" s="4">
        <v>0</v>
      </c>
      <c r="H40" s="24"/>
      <c r="I40" s="24"/>
      <c r="J40" s="24"/>
      <c r="K40" s="24"/>
    </row>
    <row r="41" spans="1:11" ht="15" hidden="1" customHeight="1" x14ac:dyDescent="0.2">
      <c r="A41" s="39" t="s">
        <v>43</v>
      </c>
      <c r="B41" s="60">
        <v>0</v>
      </c>
      <c r="C41" s="44"/>
      <c r="D41" s="83">
        <v>0</v>
      </c>
      <c r="E41" s="4">
        <v>0</v>
      </c>
      <c r="H41" s="24"/>
      <c r="I41" s="24"/>
      <c r="J41" s="24"/>
      <c r="K41" s="24"/>
    </row>
    <row r="42" spans="1:11" ht="15" hidden="1" customHeight="1" x14ac:dyDescent="0.2">
      <c r="A42" s="39" t="s">
        <v>44</v>
      </c>
      <c r="B42" s="60">
        <v>0</v>
      </c>
      <c r="C42" s="44"/>
      <c r="D42" s="83">
        <v>0</v>
      </c>
      <c r="E42" s="4">
        <v>0</v>
      </c>
      <c r="H42" s="24"/>
      <c r="I42" s="24"/>
      <c r="J42" s="24"/>
      <c r="K42" s="24"/>
    </row>
    <row r="43" spans="1:11" ht="15" x14ac:dyDescent="0.25">
      <c r="A43" s="39" t="s">
        <v>23</v>
      </c>
      <c r="B43" s="67">
        <v>463039.34</v>
      </c>
      <c r="C43" s="45"/>
      <c r="D43" s="84">
        <v>530950.12</v>
      </c>
      <c r="E43" s="15">
        <f>403889.88-15728.68</f>
        <v>388161.2</v>
      </c>
      <c r="H43" s="24"/>
      <c r="I43" s="27"/>
      <c r="J43" s="29"/>
      <c r="K43" s="24"/>
    </row>
    <row r="44" spans="1:11" ht="15" x14ac:dyDescent="0.2">
      <c r="A44" s="37" t="s">
        <v>24</v>
      </c>
      <c r="B44" s="59">
        <f t="shared" ref="B44" si="6">SUM(B35:B43)</f>
        <v>46249754.309999973</v>
      </c>
      <c r="C44" s="48"/>
      <c r="D44" s="74">
        <f>SUM(D35:D43)</f>
        <v>23493287.979999971</v>
      </c>
      <c r="E44" s="7">
        <f t="shared" ref="E44" si="7">SUM(E35:E43)</f>
        <v>12400840.419999998</v>
      </c>
      <c r="H44" s="24"/>
      <c r="I44" s="26"/>
      <c r="J44" s="24"/>
      <c r="K44" s="24"/>
    </row>
    <row r="45" spans="1:11" ht="15" x14ac:dyDescent="0.2">
      <c r="A45" s="37"/>
      <c r="B45" s="59"/>
      <c r="C45" s="48"/>
      <c r="D45" s="75"/>
      <c r="E45" s="8"/>
      <c r="H45" s="24"/>
      <c r="I45" s="24"/>
      <c r="J45" s="24"/>
      <c r="K45" s="24"/>
    </row>
    <row r="46" spans="1:11" ht="15" customHeight="1" x14ac:dyDescent="0.2">
      <c r="A46" s="37" t="s">
        <v>45</v>
      </c>
      <c r="B46" s="64"/>
      <c r="C46" s="52"/>
      <c r="D46" s="81"/>
      <c r="E46" s="1"/>
      <c r="H46" s="24"/>
      <c r="I46" s="24"/>
      <c r="J46" s="24"/>
      <c r="K46" s="24"/>
    </row>
    <row r="47" spans="1:11" ht="15" hidden="1" customHeight="1" x14ac:dyDescent="0.2">
      <c r="A47" s="39" t="s">
        <v>46</v>
      </c>
      <c r="B47" s="60">
        <v>0</v>
      </c>
      <c r="C47" s="44"/>
      <c r="D47" s="76">
        <v>0</v>
      </c>
      <c r="E47" s="9">
        <v>0</v>
      </c>
      <c r="H47" s="24"/>
      <c r="I47" s="24"/>
      <c r="J47" s="24"/>
      <c r="K47" s="24"/>
    </row>
    <row r="48" spans="1:11" ht="15" hidden="1" customHeight="1" x14ac:dyDescent="0.2">
      <c r="A48" s="39" t="s">
        <v>47</v>
      </c>
      <c r="B48" s="60">
        <v>0</v>
      </c>
      <c r="C48" s="44"/>
      <c r="D48" s="76">
        <v>0</v>
      </c>
      <c r="E48" s="9">
        <v>0</v>
      </c>
      <c r="H48" s="24"/>
      <c r="I48" s="24"/>
      <c r="J48" s="24"/>
      <c r="K48" s="24"/>
    </row>
    <row r="49" spans="1:11" ht="15" hidden="1" customHeight="1" x14ac:dyDescent="0.2">
      <c r="A49" s="39" t="s">
        <v>48</v>
      </c>
      <c r="B49" s="60">
        <v>0</v>
      </c>
      <c r="C49" s="44"/>
      <c r="D49" s="76">
        <v>0</v>
      </c>
      <c r="E49" s="9">
        <v>0</v>
      </c>
      <c r="H49" s="24"/>
      <c r="I49" s="24"/>
      <c r="J49" s="24"/>
      <c r="K49" s="24"/>
    </row>
    <row r="50" spans="1:11" ht="15" hidden="1" customHeight="1" x14ac:dyDescent="0.2">
      <c r="A50" s="39" t="s">
        <v>49</v>
      </c>
      <c r="B50" s="60">
        <v>0</v>
      </c>
      <c r="C50" s="44"/>
      <c r="D50" s="76">
        <v>0</v>
      </c>
      <c r="E50" s="9">
        <v>0</v>
      </c>
      <c r="H50" s="24"/>
      <c r="I50" s="24"/>
      <c r="J50" s="24"/>
      <c r="K50" s="24"/>
    </row>
    <row r="51" spans="1:11" ht="15" hidden="1" customHeight="1" x14ac:dyDescent="0.2">
      <c r="A51" s="39" t="s">
        <v>50</v>
      </c>
      <c r="B51" s="60">
        <v>0</v>
      </c>
      <c r="C51" s="44"/>
      <c r="D51" s="76">
        <v>0</v>
      </c>
      <c r="E51" s="9">
        <v>0</v>
      </c>
      <c r="H51" s="24"/>
      <c r="I51" s="24"/>
      <c r="J51" s="24"/>
      <c r="K51" s="24"/>
    </row>
    <row r="52" spans="1:11" ht="15" hidden="1" customHeight="1" x14ac:dyDescent="0.2">
      <c r="A52" s="39" t="s">
        <v>51</v>
      </c>
      <c r="B52" s="62">
        <v>0</v>
      </c>
      <c r="C52" s="51"/>
      <c r="D52" s="85">
        <v>0</v>
      </c>
      <c r="E52" s="21">
        <v>0</v>
      </c>
      <c r="H52" s="24"/>
      <c r="I52" s="24"/>
      <c r="J52" s="24"/>
      <c r="K52" s="24"/>
    </row>
    <row r="53" spans="1:11" ht="15" customHeight="1" x14ac:dyDescent="0.2">
      <c r="A53" s="37" t="s">
        <v>52</v>
      </c>
      <c r="B53" s="59">
        <f t="shared" ref="B53:D53" si="8">SUM(B47:B52)</f>
        <v>0</v>
      </c>
      <c r="C53" s="48"/>
      <c r="D53" s="59">
        <f t="shared" si="8"/>
        <v>0</v>
      </c>
      <c r="E53" s="8">
        <f t="shared" ref="E53" si="9">SUM(E47:E52)</f>
        <v>0</v>
      </c>
      <c r="H53" s="24"/>
      <c r="I53" s="24"/>
      <c r="J53" s="24"/>
      <c r="K53" s="24"/>
    </row>
    <row r="54" spans="1:11" ht="10.5" customHeight="1" x14ac:dyDescent="0.2">
      <c r="A54" s="37"/>
      <c r="B54" s="59"/>
      <c r="C54" s="48"/>
      <c r="D54" s="74"/>
      <c r="E54" s="7"/>
      <c r="H54" s="24"/>
      <c r="I54" s="24"/>
      <c r="J54" s="24"/>
      <c r="K54" s="24"/>
    </row>
    <row r="55" spans="1:11" ht="15" x14ac:dyDescent="0.2">
      <c r="A55" s="37" t="s">
        <v>25</v>
      </c>
      <c r="B55" s="68">
        <f t="shared" ref="B55" si="10">+B44+B53</f>
        <v>46249754.309999973</v>
      </c>
      <c r="C55" s="48"/>
      <c r="D55" s="86">
        <f>+D44+D53</f>
        <v>23493287.979999971</v>
      </c>
      <c r="E55" s="16">
        <f t="shared" ref="E55" si="11">+E44+E53</f>
        <v>12400840.419999998</v>
      </c>
      <c r="H55" s="24"/>
      <c r="I55" s="24"/>
      <c r="J55" s="24"/>
      <c r="K55" s="24"/>
    </row>
    <row r="56" spans="1:11" ht="9" customHeight="1" x14ac:dyDescent="0.2">
      <c r="A56" s="37"/>
      <c r="B56" s="59"/>
      <c r="C56" s="48"/>
      <c r="D56" s="74"/>
      <c r="E56" s="7"/>
      <c r="H56" s="24"/>
      <c r="I56" s="24"/>
      <c r="J56" s="24"/>
      <c r="K56" s="24"/>
    </row>
    <row r="57" spans="1:11" ht="15" x14ac:dyDescent="0.2">
      <c r="A57" s="37" t="s">
        <v>26</v>
      </c>
      <c r="B57" s="55"/>
      <c r="C57" s="52"/>
      <c r="D57" s="87"/>
      <c r="E57" s="17"/>
    </row>
    <row r="58" spans="1:11" ht="12.75" hidden="1" customHeight="1" x14ac:dyDescent="0.2">
      <c r="A58" s="39" t="s">
        <v>27</v>
      </c>
      <c r="B58" s="69"/>
      <c r="C58" s="41"/>
      <c r="D58" s="22"/>
    </row>
    <row r="59" spans="1:11" ht="12.75" hidden="1" customHeight="1" x14ac:dyDescent="0.2">
      <c r="A59" s="39" t="s">
        <v>28</v>
      </c>
      <c r="B59" s="60">
        <v>0</v>
      </c>
      <c r="C59" s="44"/>
      <c r="D59" s="88">
        <v>0</v>
      </c>
      <c r="E59" s="4">
        <v>0</v>
      </c>
    </row>
    <row r="60" spans="1:11" ht="15" x14ac:dyDescent="0.25">
      <c r="A60" s="39" t="s">
        <v>29</v>
      </c>
      <c r="B60" s="55">
        <v>89392424.25</v>
      </c>
      <c r="C60" s="45"/>
      <c r="D60" s="71">
        <v>178103099.94</v>
      </c>
      <c r="E60" s="3">
        <v>34745662.520000055</v>
      </c>
    </row>
    <row r="61" spans="1:11" ht="15" x14ac:dyDescent="0.25">
      <c r="A61" s="39" t="s">
        <v>30</v>
      </c>
      <c r="B61" s="70">
        <v>317091246.27999997</v>
      </c>
      <c r="C61" s="45"/>
      <c r="D61" s="84">
        <v>157633076.49999982</v>
      </c>
      <c r="E61" s="15">
        <v>122887413.97999977</v>
      </c>
    </row>
    <row r="62" spans="1:11" ht="15" hidden="1" customHeight="1" x14ac:dyDescent="0.2">
      <c r="A62" s="39" t="s">
        <v>31</v>
      </c>
      <c r="B62" s="60">
        <v>0</v>
      </c>
      <c r="C62" s="44"/>
      <c r="D62" s="88">
        <v>0</v>
      </c>
      <c r="E62" s="4">
        <v>0</v>
      </c>
    </row>
    <row r="63" spans="1:11" ht="15" x14ac:dyDescent="0.2">
      <c r="A63" s="37" t="s">
        <v>32</v>
      </c>
      <c r="B63" s="68">
        <f t="shared" ref="B63" si="12">SUM(B59:B62)</f>
        <v>406483670.52999997</v>
      </c>
      <c r="C63" s="48"/>
      <c r="D63" s="86">
        <f>SUM(D59:D62)</f>
        <v>335736176.43999982</v>
      </c>
      <c r="E63" s="16">
        <f t="shared" ref="E63" si="13">SUM(E59:E62)</f>
        <v>157633076.49999982</v>
      </c>
    </row>
    <row r="64" spans="1:11" ht="9.75" customHeight="1" x14ac:dyDescent="0.25">
      <c r="A64" s="36"/>
      <c r="B64" s="69"/>
      <c r="C64" s="41"/>
      <c r="D64" s="22"/>
    </row>
    <row r="65" spans="1:5" ht="18" customHeight="1" thickBot="1" x14ac:dyDescent="0.4">
      <c r="A65" s="37" t="s">
        <v>33</v>
      </c>
      <c r="B65" s="91">
        <f t="shared" ref="B65" si="14">+B55+B63</f>
        <v>452733424.83999991</v>
      </c>
      <c r="C65" s="54"/>
      <c r="D65" s="89">
        <f>+D55+D63</f>
        <v>359229464.41999978</v>
      </c>
      <c r="E65" s="18">
        <f t="shared" ref="E65" si="15">+E55+E63</f>
        <v>170033916.91999981</v>
      </c>
    </row>
    <row r="66" spans="1:5" ht="10.5" customHeight="1" thickTop="1" x14ac:dyDescent="0.25">
      <c r="A66" s="32"/>
      <c r="B66" s="30"/>
      <c r="C66" s="30"/>
      <c r="D66" s="90"/>
    </row>
    <row r="67" spans="1:5" ht="10.5" customHeight="1" x14ac:dyDescent="0.25">
      <c r="A67" s="32"/>
      <c r="B67" s="30" t="s">
        <v>0</v>
      </c>
      <c r="C67" s="30"/>
      <c r="D67" s="30" t="s">
        <v>0</v>
      </c>
      <c r="E67" s="22"/>
    </row>
    <row r="68" spans="1:5" ht="10.5" customHeight="1" x14ac:dyDescent="0.2">
      <c r="A68" s="24"/>
      <c r="B68" s="33">
        <f>+B65-B31</f>
        <v>0</v>
      </c>
      <c r="C68" s="34"/>
      <c r="D68" s="34"/>
      <c r="E68" s="23"/>
    </row>
    <row r="69" spans="1:5" ht="10.5" customHeight="1" x14ac:dyDescent="0.2">
      <c r="B69" s="22"/>
      <c r="C69" s="22"/>
      <c r="D69" s="22"/>
      <c r="E69" s="22"/>
    </row>
  </sheetData>
  <mergeCells count="6">
    <mergeCell ref="A34:A35"/>
    <mergeCell ref="A7:D7"/>
    <mergeCell ref="A8:D8"/>
    <mergeCell ref="A32:A33"/>
    <mergeCell ref="A5:C5"/>
    <mergeCell ref="A6:B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OCTUBRE 2021</vt:lpstr>
      <vt:lpstr>Sheet1</vt:lpstr>
      <vt:lpstr>'OCTUBRE 2021'!Print_Area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2021-11-05T11:58:04Z</cp:lastPrinted>
  <dcterms:created xsi:type="dcterms:W3CDTF">2006-07-11T17:39:34Z</dcterms:created>
  <dcterms:modified xsi:type="dcterms:W3CDTF">2021-11-08T13:19:40Z</dcterms:modified>
</cp:coreProperties>
</file>