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YO\"/>
    </mc:Choice>
  </mc:AlternateContent>
  <bookViews>
    <workbookView xWindow="975" yWindow="0" windowWidth="14385" windowHeight="7740"/>
  </bookViews>
  <sheets>
    <sheet name="BALANCE GENERAL  " sheetId="1" r:id="rId1"/>
  </sheets>
  <definedNames>
    <definedName name="_xlnm.Print_Area" localSheetId="0">'BALANCE GENERAL  '!$A$1:$D$68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3" i="1"/>
  <c r="D67" i="1" s="1"/>
  <c r="C44" i="1"/>
  <c r="D50" i="1" s="1"/>
  <c r="C38" i="1"/>
  <c r="D42" i="1" s="1"/>
  <c r="C30" i="1"/>
  <c r="D33" i="1" s="1"/>
  <c r="D26" i="1"/>
  <c r="D22" i="1"/>
  <c r="D52" i="1" s="1"/>
</calcChain>
</file>

<file path=xl/sharedStrings.xml><?xml version="1.0" encoding="utf-8"?>
<sst xmlns="http://schemas.openxmlformats.org/spreadsheetml/2006/main" count="60" uniqueCount="59">
  <si>
    <t>Tesorería de la Seguridad Social</t>
  </si>
  <si>
    <t xml:space="preserve">Balance General </t>
  </si>
  <si>
    <t>Del Régimen Contributivo</t>
  </si>
  <si>
    <t>Al 31 mayo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</si>
  <si>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</si>
  <si>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</si>
  <si>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</si>
  <si>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</si>
  <si>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</si>
  <si>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</si>
  <si>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</si>
  <si>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</si>
  <si>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</si>
  <si>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</si>
  <si>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</si>
  <si>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</si>
  <si>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</si>
  <si>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</si>
  <si>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</si>
  <si>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</si>
  <si>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</si>
  <si>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</si>
  <si>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</si>
  <si>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</si>
  <si>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</si>
  <si>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</si>
  <si>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</si>
  <si>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</si>
  <si>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</si>
  <si>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</si>
  <si>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</si>
  <si>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</si>
  <si>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</si>
  <si>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</si>
  <si>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</si>
  <si>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</si>
  <si>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</si>
  <si>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</si>
  <si>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</si>
  <si>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</si>
  <si>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</si>
  <si>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</si>
  <si>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</si>
  <si>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</si>
  <si>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</si>
  <si>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</si>
  <si>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</si>
  <si>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</si>
  <si>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</si>
  <si>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</si>
  <si>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 xml:space="preserve">Administradoras de Riesgos de Salud  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</si>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</sst>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714375</xdr:colOff>
      <xdr:row>2</xdr:row>
      <xdr:rowOff>323850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419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73"/>
  <sheetViews>
    <sheetView showGridLines="0" tabSelected="1" zoomScale="110" zoomScaleNormal="110" zoomScaleSheetLayoutView="100" workbookViewId="0">
      <selection activeCell="D69" sqref="D69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102218906.3</v>
      </c>
      <c r="D8" s="6" t="s">
        <v>7</v>
      </c>
      <c r="E8" s="4"/>
    </row>
    <row r="9" spans="1:5" ht="14.25" x14ac:dyDescent="0.2">
      <c r="B9" s="5" t="s">
        <v>8</v>
      </c>
      <c r="C9" s="4">
        <v>2923888.28</v>
      </c>
      <c r="D9" s="6"/>
      <c r="E9" s="4"/>
    </row>
    <row r="10" spans="1:5" ht="14.25" x14ac:dyDescent="0.2">
      <c r="B10" s="5" t="s">
        <v>9</v>
      </c>
      <c r="C10" s="4">
        <v>1298611.4099999999</v>
      </c>
      <c r="D10" s="6"/>
      <c r="E10" s="4"/>
    </row>
    <row r="11" spans="1:5" x14ac:dyDescent="0.2">
      <c r="B11" t="s">
        <v>10</v>
      </c>
      <c r="C11" s="4">
        <v>74210090.909999996</v>
      </c>
      <c r="E11" s="4"/>
    </row>
    <row r="12" spans="1:5" x14ac:dyDescent="0.2">
      <c r="B12" s="7" t="s">
        <v>11</v>
      </c>
      <c r="C12" s="4">
        <v>0</v>
      </c>
      <c r="E12" s="4"/>
    </row>
    <row r="13" spans="1:5" x14ac:dyDescent="0.2">
      <c r="B13" t="s">
        <v>12</v>
      </c>
      <c r="C13" s="4">
        <v>1807776.53</v>
      </c>
      <c r="E13" s="4"/>
    </row>
    <row r="14" spans="1:5" x14ac:dyDescent="0.2">
      <c r="B14" t="s">
        <v>13</v>
      </c>
      <c r="C14" s="4">
        <v>31808528.010000002</v>
      </c>
    </row>
    <row r="15" spans="1:5" x14ac:dyDescent="0.2">
      <c r="B15" t="s">
        <v>14</v>
      </c>
      <c r="C15" s="4">
        <v>144493.42000000001</v>
      </c>
    </row>
    <row r="16" spans="1:5" x14ac:dyDescent="0.2">
      <c r="B16" t="s">
        <v>15</v>
      </c>
      <c r="C16" s="4">
        <v>850877.82</v>
      </c>
    </row>
    <row r="17" spans="2:6" x14ac:dyDescent="0.2">
      <c r="B17" t="s">
        <v>16</v>
      </c>
      <c r="C17" s="4">
        <v>638651.46</v>
      </c>
      <c r="D17" s="8"/>
    </row>
    <row r="18" spans="2:6" x14ac:dyDescent="0.2">
      <c r="B18" t="s">
        <v>17</v>
      </c>
      <c r="C18" s="4">
        <v>224900.78</v>
      </c>
      <c r="D18" s="8"/>
    </row>
    <row r="19" spans="2:6" x14ac:dyDescent="0.2">
      <c r="B19" t="s">
        <v>18</v>
      </c>
      <c r="C19" s="4">
        <v>152675.16</v>
      </c>
      <c r="D19" s="8"/>
      <c r="E19" s="4"/>
    </row>
    <row r="20" spans="2:6" x14ac:dyDescent="0.2">
      <c r="B20" t="s">
        <v>19</v>
      </c>
      <c r="C20" s="4">
        <v>173852.1</v>
      </c>
      <c r="D20" s="8"/>
      <c r="E20" s="4"/>
    </row>
    <row r="21" spans="2:6" x14ac:dyDescent="0.2">
      <c r="C21" s="4">
        <v>0</v>
      </c>
      <c r="D21" s="8"/>
      <c r="E21" s="4"/>
    </row>
    <row r="22" spans="2:6" x14ac:dyDescent="0.2">
      <c r="C22" s="4"/>
      <c r="D22" s="9">
        <f>SUM(C8:C21)</f>
        <v>216453252.17999995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2749451.76</v>
      </c>
      <c r="D24" s="11"/>
      <c r="E24" s="4"/>
      <c r="F24" s="4"/>
    </row>
    <row r="25" spans="2:6" x14ac:dyDescent="0.2">
      <c r="B25" t="s">
        <v>22</v>
      </c>
      <c r="C25" s="4">
        <v>888437.78</v>
      </c>
      <c r="D25" s="7"/>
      <c r="E25" s="4"/>
      <c r="F25" s="4"/>
    </row>
    <row r="26" spans="2:6" x14ac:dyDescent="0.2">
      <c r="D26" s="12">
        <f>SUM(C24:C25)</f>
        <v>3637889.54</v>
      </c>
      <c r="E26" s="4"/>
      <c r="F26" s="4"/>
    </row>
    <row r="27" spans="2:6" ht="15" x14ac:dyDescent="0.25">
      <c r="B27" s="3" t="s">
        <v>23</v>
      </c>
      <c r="C27" s="4"/>
      <c r="E27" s="4"/>
      <c r="F27" s="4"/>
    </row>
    <row r="28" spans="2:6" x14ac:dyDescent="0.2">
      <c r="B28" t="s">
        <v>24</v>
      </c>
      <c r="C28" s="13">
        <v>185257237.69</v>
      </c>
      <c r="D28" s="14"/>
      <c r="E28" s="4"/>
      <c r="F28" s="4"/>
    </row>
    <row r="29" spans="2:6" x14ac:dyDescent="0.2">
      <c r="B29" t="s">
        <v>25</v>
      </c>
      <c r="C29" s="13">
        <v>956102333.25</v>
      </c>
      <c r="D29" s="14"/>
      <c r="E29" s="4"/>
      <c r="F29" s="4"/>
    </row>
    <row r="30" spans="2:6" x14ac:dyDescent="0.2">
      <c r="B30" s="15" t="s">
        <v>26</v>
      </c>
      <c r="C30" s="13">
        <f>386878914.73-6.6-2999.39-13057801.3-2200184.82</f>
        <v>371617922.62</v>
      </c>
      <c r="D30" s="14"/>
      <c r="E30" s="4"/>
      <c r="F30" s="4"/>
    </row>
    <row r="31" spans="2:6" x14ac:dyDescent="0.2">
      <c r="B31" s="15" t="s">
        <v>27</v>
      </c>
      <c r="C31" s="13">
        <v>15787233.02</v>
      </c>
      <c r="D31" s="4"/>
      <c r="E31" s="4"/>
      <c r="F31" s="4"/>
    </row>
    <row r="32" spans="2:6" x14ac:dyDescent="0.2">
      <c r="B32" s="15" t="s">
        <v>28</v>
      </c>
      <c r="C32" s="13">
        <v>132000555.44</v>
      </c>
      <c r="D32" s="4"/>
      <c r="E32" s="4"/>
      <c r="F32" s="4"/>
    </row>
    <row r="33" spans="2:6" x14ac:dyDescent="0.2">
      <c r="B33" s="15"/>
      <c r="D33" s="9">
        <f>SUM(C28:C32)</f>
        <v>1660765282.02</v>
      </c>
      <c r="E33" s="4"/>
      <c r="F33" s="4"/>
    </row>
    <row r="34" spans="2:6" ht="35.25" customHeight="1" x14ac:dyDescent="0.25">
      <c r="B34" s="16" t="s">
        <v>29</v>
      </c>
      <c r="C34" s="4"/>
      <c r="E34" s="4"/>
      <c r="F34" s="4"/>
    </row>
    <row r="35" spans="2:6" x14ac:dyDescent="0.2">
      <c r="B35" s="15" t="s">
        <v>30</v>
      </c>
      <c r="C35" s="13">
        <v>2200184.8199999998</v>
      </c>
      <c r="D35" t="s">
        <v>31</v>
      </c>
      <c r="E35" s="4"/>
      <c r="F35" s="4"/>
    </row>
    <row r="36" spans="2:6" x14ac:dyDescent="0.2">
      <c r="B36" s="15" t="s">
        <v>32</v>
      </c>
      <c r="C36" s="13">
        <v>2999.39</v>
      </c>
      <c r="E36" s="4"/>
      <c r="F36" s="4"/>
    </row>
    <row r="37" spans="2:6" x14ac:dyDescent="0.2">
      <c r="B37" s="15" t="s">
        <v>33</v>
      </c>
      <c r="C37" s="13">
        <v>13057801.300000001</v>
      </c>
      <c r="E37" s="4"/>
      <c r="F37" s="4"/>
    </row>
    <row r="38" spans="2:6" x14ac:dyDescent="0.2">
      <c r="B38" s="15" t="s">
        <v>34</v>
      </c>
      <c r="C38" s="13">
        <f>11933237.8+545690.62</f>
        <v>12478928.42</v>
      </c>
      <c r="E38" s="4"/>
      <c r="F38" s="4"/>
    </row>
    <row r="39" spans="2:6" x14ac:dyDescent="0.2">
      <c r="B39" s="15" t="s">
        <v>35</v>
      </c>
      <c r="C39" s="13">
        <v>2965989.96</v>
      </c>
      <c r="E39" s="4"/>
      <c r="F39" s="4"/>
    </row>
    <row r="40" spans="2:6" x14ac:dyDescent="0.2">
      <c r="B40" s="15" t="s">
        <v>36</v>
      </c>
      <c r="C40" s="13">
        <v>12688.62</v>
      </c>
      <c r="E40" s="4"/>
      <c r="F40" s="4"/>
    </row>
    <row r="41" spans="2:6" x14ac:dyDescent="0.2">
      <c r="B41" s="15" t="s">
        <v>37</v>
      </c>
      <c r="C41" s="13">
        <v>6.6</v>
      </c>
      <c r="E41" s="4"/>
      <c r="F41" s="4"/>
    </row>
    <row r="42" spans="2:6" x14ac:dyDescent="0.2">
      <c r="C42" s="17"/>
      <c r="D42" s="9">
        <f>SUM(C35:C41)</f>
        <v>30718599.110000003</v>
      </c>
      <c r="E42" s="4"/>
      <c r="F42" s="4"/>
    </row>
    <row r="43" spans="2:6" ht="15" x14ac:dyDescent="0.25">
      <c r="B43" s="3" t="s">
        <v>38</v>
      </c>
      <c r="C43" s="4"/>
      <c r="E43" s="4"/>
      <c r="F43" s="4"/>
    </row>
    <row r="44" spans="2:6" x14ac:dyDescent="0.2">
      <c r="B44" t="s">
        <v>39</v>
      </c>
      <c r="C44" s="13">
        <f>4305243480+2118303268.79+20000000+45958926.16</f>
        <v>6489505674.9499998</v>
      </c>
      <c r="D44" s="14"/>
      <c r="E44" s="4"/>
      <c r="F44" s="4"/>
    </row>
    <row r="45" spans="2:6" x14ac:dyDescent="0.2">
      <c r="B45" s="18" t="s">
        <v>40</v>
      </c>
      <c r="C45" s="19">
        <v>10834127.27</v>
      </c>
      <c r="D45" s="14"/>
      <c r="E45" s="4"/>
      <c r="F45" s="4"/>
    </row>
    <row r="46" spans="2:6" x14ac:dyDescent="0.2">
      <c r="B46" t="s">
        <v>41</v>
      </c>
      <c r="C46" s="13">
        <v>0</v>
      </c>
      <c r="D46" s="14"/>
      <c r="E46" s="4"/>
      <c r="F46" s="4"/>
    </row>
    <row r="47" spans="2:6" x14ac:dyDescent="0.2">
      <c r="B47" t="s">
        <v>32</v>
      </c>
      <c r="C47" s="13">
        <v>217658262.84999999</v>
      </c>
      <c r="E47" s="4"/>
      <c r="F47" s="4"/>
    </row>
    <row r="48" spans="2:6" x14ac:dyDescent="0.2">
      <c r="B48" t="s">
        <v>42</v>
      </c>
      <c r="C48" s="13">
        <v>1143293850.0699999</v>
      </c>
      <c r="D48" s="20"/>
      <c r="E48" s="4"/>
      <c r="F48" s="4"/>
    </row>
    <row r="49" spans="1:7" x14ac:dyDescent="0.2">
      <c r="B49" s="7" t="s">
        <v>43</v>
      </c>
      <c r="C49" s="13">
        <v>50921652.810000002</v>
      </c>
      <c r="D49" s="20"/>
      <c r="F49" s="4"/>
    </row>
    <row r="50" spans="1:7" x14ac:dyDescent="0.2">
      <c r="C50" s="14"/>
      <c r="D50" s="21">
        <f>SUM(C44:C49)</f>
        <v>7912213567.9500008</v>
      </c>
      <c r="E50" s="4"/>
      <c r="F50" s="4"/>
    </row>
    <row r="51" spans="1:7" x14ac:dyDescent="0.2">
      <c r="C51" s="4"/>
      <c r="D51" s="22"/>
      <c r="F51" s="4"/>
    </row>
    <row r="52" spans="1:7" ht="15.75" thickBot="1" x14ac:dyDescent="0.3">
      <c r="B52" s="23" t="s">
        <v>44</v>
      </c>
      <c r="D52" s="24">
        <f>SUM(D17:D50)</f>
        <v>9823788590.8000011</v>
      </c>
      <c r="E52" s="4"/>
      <c r="F52" s="4"/>
    </row>
    <row r="53" spans="1:7" ht="16.5" thickTop="1" x14ac:dyDescent="0.25">
      <c r="A53" s="2" t="s">
        <v>45</v>
      </c>
      <c r="C53" s="14"/>
      <c r="D53" s="25"/>
      <c r="E53" s="14"/>
      <c r="F53" s="4"/>
    </row>
    <row r="54" spans="1:7" s="26" customFormat="1" x14ac:dyDescent="0.2">
      <c r="D54" s="25"/>
      <c r="E54" s="17"/>
      <c r="F54" s="17"/>
      <c r="G54" s="17"/>
    </row>
    <row r="55" spans="1:7" s="26" customFormat="1" x14ac:dyDescent="0.2">
      <c r="B55" s="27" t="s">
        <v>46</v>
      </c>
      <c r="C55" s="17"/>
      <c r="F55" s="17"/>
      <c r="G55" s="17"/>
    </row>
    <row r="56" spans="1:7" s="26" customFormat="1" x14ac:dyDescent="0.2">
      <c r="B56" s="26" t="s">
        <v>47</v>
      </c>
      <c r="C56" s="17">
        <v>1138773913.73</v>
      </c>
      <c r="D56" s="25"/>
      <c r="F56" s="17"/>
      <c r="G56" s="17"/>
    </row>
    <row r="57" spans="1:7" s="26" customFormat="1" x14ac:dyDescent="0.2">
      <c r="B57" s="26" t="s">
        <v>48</v>
      </c>
      <c r="C57" s="17">
        <v>8710876.0800000001</v>
      </c>
      <c r="D57" s="25"/>
      <c r="F57" s="17"/>
      <c r="G57" s="17"/>
    </row>
    <row r="58" spans="1:7" s="26" customFormat="1" x14ac:dyDescent="0.2">
      <c r="B58" s="28" t="s">
        <v>49</v>
      </c>
      <c r="C58" s="17">
        <v>1343100.57</v>
      </c>
      <c r="D58" s="29"/>
      <c r="E58" s="25"/>
      <c r="F58" s="17"/>
      <c r="G58" s="17"/>
    </row>
    <row r="59" spans="1:7" s="26" customFormat="1" x14ac:dyDescent="0.2">
      <c r="B59" s="28" t="s">
        <v>50</v>
      </c>
      <c r="C59" s="17">
        <v>7432378295.3000002</v>
      </c>
      <c r="D59" s="17"/>
      <c r="F59" s="17"/>
      <c r="G59" s="17"/>
    </row>
    <row r="60" spans="1:7" s="26" customFormat="1" x14ac:dyDescent="0.2">
      <c r="B60" s="28" t="s">
        <v>51</v>
      </c>
      <c r="C60" s="17">
        <v>1144878139.3099999</v>
      </c>
      <c r="D60" s="17"/>
      <c r="E60" s="25"/>
      <c r="F60" s="30"/>
      <c r="G60" s="17"/>
    </row>
    <row r="61" spans="1:7" s="26" customFormat="1" x14ac:dyDescent="0.2">
      <c r="B61" s="28" t="s">
        <v>52</v>
      </c>
      <c r="C61" s="17">
        <v>32830479.510000002</v>
      </c>
      <c r="F61" s="17"/>
      <c r="G61" s="17"/>
    </row>
    <row r="62" spans="1:7" s="26" customFormat="1" x14ac:dyDescent="0.2">
      <c r="B62" s="28" t="s">
        <v>53</v>
      </c>
      <c r="C62" s="17">
        <v>8982624.0700000003</v>
      </c>
      <c r="D62" s="25"/>
      <c r="E62" s="25"/>
      <c r="F62" s="17"/>
      <c r="G62" s="17"/>
    </row>
    <row r="63" spans="1:7" s="26" customFormat="1" x14ac:dyDescent="0.2">
      <c r="B63" s="28" t="s">
        <v>54</v>
      </c>
      <c r="C63" s="17">
        <f>1278348.61+712482.23</f>
        <v>1990830.84</v>
      </c>
      <c r="F63" s="17"/>
      <c r="G63" s="17"/>
    </row>
    <row r="64" spans="1:7" s="26" customFormat="1" x14ac:dyDescent="0.2">
      <c r="B64" s="28" t="s">
        <v>55</v>
      </c>
      <c r="C64" s="17">
        <v>40087642.770000003</v>
      </c>
      <c r="F64" s="17"/>
      <c r="G64" s="17"/>
    </row>
    <row r="65" spans="2:7" s="26" customFormat="1" x14ac:dyDescent="0.2">
      <c r="B65" s="28" t="s">
        <v>56</v>
      </c>
      <c r="C65" s="17">
        <v>12688.62</v>
      </c>
      <c r="F65" s="17"/>
      <c r="G65" s="17"/>
    </row>
    <row r="66" spans="2:7" s="26" customFormat="1" x14ac:dyDescent="0.2">
      <c r="B66" s="28" t="s">
        <v>57</v>
      </c>
      <c r="C66" s="17">
        <f>10350000+3450000</f>
        <v>13800000</v>
      </c>
      <c r="F66" s="17"/>
      <c r="G66" s="17"/>
    </row>
    <row r="67" spans="2:7" s="26" customFormat="1" ht="16.5" customHeight="1" thickBot="1" x14ac:dyDescent="0.25">
      <c r="B67" s="31" t="s">
        <v>58</v>
      </c>
      <c r="D67" s="32">
        <f>SUM(C56:C66)</f>
        <v>9823788590.8000011</v>
      </c>
      <c r="E67" s="25"/>
      <c r="F67" s="17"/>
      <c r="G67" s="17"/>
    </row>
    <row r="68" spans="2:7" s="26" customFormat="1" ht="13.5" thickTop="1" x14ac:dyDescent="0.2">
      <c r="C68" s="25"/>
      <c r="D68" s="25"/>
      <c r="F68" s="17"/>
      <c r="G68" s="17"/>
    </row>
    <row r="69" spans="2:7" s="26" customFormat="1" x14ac:dyDescent="0.2">
      <c r="C69" s="25"/>
      <c r="D69" s="25"/>
      <c r="F69" s="25"/>
      <c r="G69" s="17"/>
    </row>
    <row r="70" spans="2:7" s="26" customFormat="1" x14ac:dyDescent="0.2">
      <c r="C70" s="25"/>
      <c r="D70" s="25"/>
      <c r="G70" s="17"/>
    </row>
    <row r="71" spans="2:7" s="26" customFormat="1" x14ac:dyDescent="0.2">
      <c r="D71" s="25"/>
      <c r="G71" s="17"/>
    </row>
    <row r="72" spans="2:7" x14ac:dyDescent="0.2">
      <c r="D72" s="14"/>
    </row>
    <row r="73" spans="2:7" x14ac:dyDescent="0.2">
      <c r="C73" s="33"/>
      <c r="D73" s="1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2017-06-20T12:53:52Z</dcterms:created>
  <dcterms:modified xsi:type="dcterms:W3CDTF">2017-06-20T12:54:15Z</dcterms:modified>
</cp:coreProperties>
</file>