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 2021\BALANCE GENERAL\"/>
    </mc:Choice>
  </mc:AlternateContent>
  <bookViews>
    <workbookView xWindow="-120" yWindow="-120" windowWidth="29040" windowHeight="15840" tabRatio="601"/>
  </bookViews>
  <sheets>
    <sheet name="SEPTIEMBRE 2021" sheetId="11" r:id="rId1"/>
    <sheet name="Sheet1" sheetId="12" state="hidden" r:id="rId2"/>
  </sheets>
  <definedNames>
    <definedName name="_xlnm.Print_Area" localSheetId="0">'SEPTIEMBRE 2021'!$A$1:$D$67</definedName>
  </definedNames>
  <calcPr calcId="162913"/>
</workbook>
</file>

<file path=xl/calcChain.xml><?xml version="1.0" encoding="utf-8"?>
<calcChain xmlns="http://schemas.openxmlformats.org/spreadsheetml/2006/main">
  <c r="E64" i="11" l="1"/>
  <c r="E54" i="11"/>
  <c r="E44" i="11"/>
  <c r="E45" i="11" s="1"/>
  <c r="E30" i="11"/>
  <c r="E20" i="11"/>
  <c r="E56" i="11" l="1"/>
  <c r="E66" i="11" s="1"/>
  <c r="E32" i="11"/>
  <c r="B69" i="11" l="1"/>
</calcChain>
</file>

<file path=xl/sharedStrings.xml><?xml version="1.0" encoding="utf-8"?>
<sst xmlns="http://schemas.openxmlformats.org/spreadsheetml/2006/main" count="60" uniqueCount="56">
  <si>
    <t xml:space="preserve"> </t>
  </si>
  <si>
    <t>Tesoreria de la Seguridad Social</t>
  </si>
  <si>
    <t>Estado de Situación Financiera</t>
  </si>
  <si>
    <t xml:space="preserve"> (Valores en RD$)</t>
  </si>
  <si>
    <t xml:space="preserve"> diciembre 2019</t>
  </si>
  <si>
    <t>Activos</t>
  </si>
  <si>
    <t>Activos corrientes</t>
  </si>
  <si>
    <t xml:space="preserve">Efectivo y equivalente de efectivo (Notas 7) </t>
  </si>
  <si>
    <t>Cuenta por cobrar a corto plazo (Notas 8)</t>
  </si>
  <si>
    <t xml:space="preserve"> Inventarios (Nota 9)</t>
  </si>
  <si>
    <t>Pagos anticipados (Nota 10)</t>
  </si>
  <si>
    <t>Otros activos corrientes (Nota 13)</t>
  </si>
  <si>
    <t>Total activos corrientes</t>
  </si>
  <si>
    <t>Activos no corrientes</t>
  </si>
  <si>
    <t>Propiedad, planta y equipo neto (Nota 11)</t>
  </si>
  <si>
    <t xml:space="preserve"> Activos intangibles (Nota 12)</t>
  </si>
  <si>
    <t>Otros activos no financieros (Nota 20)</t>
  </si>
  <si>
    <t>Total activos no corrientes</t>
  </si>
  <si>
    <t>Total activos</t>
  </si>
  <si>
    <t xml:space="preserve">Pasivos        </t>
  </si>
  <si>
    <t xml:space="preserve"> Pasivos corrientes</t>
  </si>
  <si>
    <t>Cuentas por pagar a corto plazo (Nota 13)</t>
  </si>
  <si>
    <t>Retenciones y acumulaciones por pagar (Nota 14)</t>
  </si>
  <si>
    <t>Otros pasivos corrientes (Nota 15)</t>
  </si>
  <si>
    <t>Total pasivos corrientes</t>
  </si>
  <si>
    <t>Total pasivos</t>
  </si>
  <si>
    <t>Activos Netos/Patrimonio (Notas 16)</t>
  </si>
  <si>
    <t>Capital</t>
  </si>
  <si>
    <t>Reservas</t>
  </si>
  <si>
    <t>Resultados positivos (ahorro)/negativo (desahorro)</t>
  </si>
  <si>
    <t>Resultado acumulado</t>
  </si>
  <si>
    <t>Intereses minoritarios</t>
  </si>
  <si>
    <t>Total activos netos/patrimonio</t>
  </si>
  <si>
    <t>Total pasivos y activos netos/patrimonio</t>
  </si>
  <si>
    <t>Inversiones a corto plazo (Nota 8)</t>
  </si>
  <si>
    <t>Porción corriente de documentos por cobrar (Nota 9)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</si>
  <si>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</si>
  <si>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</si>
  <si>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</si>
  <si>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</si>
  <si>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 xml:space="preserve"> Préstamos a corto plazo (Nota 23)</t>
  </si>
  <si>
    <t xml:space="preserve">Parte corriente de préstamos a largo plazo (Nota 24) </t>
  </si>
  <si>
    <t xml:space="preserve"> Provisiones a corto plazo (Nota 26)</t>
  </si>
  <si>
    <t>Beneficios a empleados a corto plazo (Nota 27)</t>
  </si>
  <si>
    <t xml:space="preserve"> Pensiones (Nota 28)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</si>
  <si>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</si>
  <si>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</si>
  <si>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</si>
  <si>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</si>
  <si>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</si>
  <si>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</si>
  <si>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</si>
  <si>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</si>
  <si>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Al 30 de  septiembre de 2021 y 2020</t>
  </si>
  <si>
    <t xml:space="preserve"> septiembre 2021</t>
  </si>
  <si>
    <t xml:space="preserve"> septiembre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</si>
</sst>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#,##0.00;\(#,##0.00\)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231F20"/>
      <name val="Times New Roman"/>
      <family val="1"/>
    </font>
    <font>
      <b/>
      <sz val="11"/>
      <color rgb="FF231F20"/>
      <name val="Times New Roman"/>
      <family val="1"/>
    </font>
    <font>
      <b/>
      <sz val="11"/>
      <color rgb="FF231F20"/>
      <name val="Calibri"/>
      <family val="2"/>
      <scheme val="minor"/>
    </font>
    <font>
      <sz val="11"/>
      <color rgb="FF231F2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231F2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rgb="FF231F20"/>
      <name val="Calibri"/>
      <family val="2"/>
      <scheme val="minor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b/>
      <sz val="12"/>
      <color rgb="FF231F20"/>
      <name val="Calibri Light"/>
      <family val="2"/>
    </font>
    <font>
      <sz val="12"/>
      <name val="Calibri Light"/>
      <family val="2"/>
    </font>
    <font>
      <sz val="12"/>
      <color theme="1"/>
      <name val="Calibri Light"/>
      <family val="2"/>
    </font>
    <font>
      <b/>
      <sz val="18"/>
      <color rgb="FF231F20"/>
      <name val="Century Gothic"/>
      <family val="2"/>
    </font>
    <font>
      <b/>
      <sz val="18"/>
      <color theme="0"/>
      <name val="Century Gothic"/>
      <family val="2"/>
    </font>
    <font>
      <b/>
      <sz val="20"/>
      <color rgb="FF231F20"/>
      <name val="Century Gothic"/>
      <family val="2"/>
    </font>
    <font>
      <b/>
      <sz val="11"/>
      <color rgb="FF231F20"/>
      <name val="Century Gothic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231F20"/>
      <name val="Calibri"/>
      <family val="2"/>
      <scheme val="minor"/>
    </font>
    <font>
      <b/>
      <u/>
      <sz val="10"/>
      <color rgb="FF231F20"/>
      <name val="Calibri"/>
      <family val="2"/>
      <scheme val="minor"/>
    </font>
    <font>
      <u/>
      <sz val="10"/>
      <color rgb="FF231F2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0">
    <xf numFmtId="0" fontId="0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1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165" fontId="14" fillId="0" borderId="0" xfId="0" applyNumberFormat="1" applyFont="1" applyAlignment="1">
      <alignment horizontal="right"/>
    </xf>
    <xf numFmtId="43" fontId="13" fillId="0" borderId="0" xfId="1" applyFont="1" applyAlignment="1">
      <alignment horizontal="center" vertical="center" wrapText="1"/>
    </xf>
    <xf numFmtId="4" fontId="0" fillId="0" borderId="1" xfId="0" applyNumberFormat="1" applyBorder="1"/>
    <xf numFmtId="43" fontId="14" fillId="0" borderId="1" xfId="1" applyFont="1" applyBorder="1" applyAlignment="1">
      <alignment horizontal="right"/>
    </xf>
    <xf numFmtId="43" fontId="15" fillId="0" borderId="0" xfId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3" fontId="16" fillId="0" borderId="0" xfId="1" applyFont="1" applyBorder="1" applyAlignment="1">
      <alignment horizontal="left"/>
    </xf>
    <xf numFmtId="43" fontId="16" fillId="0" borderId="1" xfId="1" applyFont="1" applyBorder="1" applyAlignment="1">
      <alignment horizontal="right"/>
    </xf>
    <xf numFmtId="43" fontId="17" fillId="0" borderId="1" xfId="1" applyFont="1" applyBorder="1" applyAlignment="1">
      <alignment horizontal="center" vertical="center" wrapText="1"/>
    </xf>
    <xf numFmtId="43" fontId="15" fillId="0" borderId="3" xfId="1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165" fontId="14" fillId="0" borderId="1" xfId="0" applyNumberFormat="1" applyFont="1" applyBorder="1" applyAlignment="1">
      <alignment horizontal="right"/>
    </xf>
    <xf numFmtId="43" fontId="15" fillId="0" borderId="2" xfId="1" applyFont="1" applyBorder="1" applyAlignment="1">
      <alignment horizontal="center" vertical="center" wrapText="1"/>
    </xf>
    <xf numFmtId="43" fontId="0" fillId="0" borderId="0" xfId="1" applyFont="1" applyAlignment="1">
      <alignment vertical="center" wrapText="1"/>
    </xf>
    <xf numFmtId="164" fontId="9" fillId="0" borderId="4" xfId="0" applyNumberFormat="1" applyFont="1" applyBorder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0" xfId="0" applyFont="1"/>
    <xf numFmtId="43" fontId="18" fillId="0" borderId="0" xfId="0" applyNumberFormat="1" applyFont="1"/>
    <xf numFmtId="0" fontId="0" fillId="0" borderId="0" xfId="0" applyBorder="1"/>
    <xf numFmtId="165" fontId="14" fillId="0" borderId="0" xfId="0" applyNumberFormat="1" applyFont="1" applyBorder="1" applyAlignment="1">
      <alignment horizontal="right"/>
    </xf>
    <xf numFmtId="43" fontId="0" fillId="0" borderId="0" xfId="0" applyNumberFormat="1" applyBorder="1"/>
    <xf numFmtId="43" fontId="0" fillId="0" borderId="0" xfId="1" applyFont="1" applyBorder="1"/>
    <xf numFmtId="4" fontId="0" fillId="0" borderId="0" xfId="0" applyNumberFormat="1" applyBorder="1"/>
    <xf numFmtId="164" fontId="0" fillId="0" borderId="0" xfId="0" applyNumberFormat="1" applyBorder="1"/>
    <xf numFmtId="43" fontId="22" fillId="0" borderId="0" xfId="1" applyFont="1" applyBorder="1"/>
    <xf numFmtId="0" fontId="21" fillId="0" borderId="0" xfId="0" applyFont="1" applyBorder="1" applyAlignment="1">
      <alignment vertical="center" wrapText="1"/>
    </xf>
    <xf numFmtId="0" fontId="22" fillId="0" borderId="0" xfId="0" applyFont="1" applyBorder="1"/>
    <xf numFmtId="0" fontId="21" fillId="0" borderId="0" xfId="0" applyFont="1" applyBorder="1"/>
    <xf numFmtId="43" fontId="19" fillId="0" borderId="0" xfId="0" applyNumberFormat="1" applyFont="1" applyBorder="1"/>
    <xf numFmtId="43" fontId="18" fillId="0" borderId="0" xfId="0" applyNumberFormat="1" applyFont="1" applyBorder="1"/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top" wrapText="1"/>
    </xf>
    <xf numFmtId="0" fontId="23" fillId="0" borderId="0" xfId="0" applyFont="1" applyBorder="1" applyAlignment="1">
      <alignment horizontal="left" vertical="top" wrapText="1"/>
    </xf>
    <xf numFmtId="0" fontId="24" fillId="2" borderId="0" xfId="0" applyFont="1" applyFill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2" fillId="0" borderId="0" xfId="17" applyFont="1" applyAlignment="1">
      <alignment horizontal="left" vertical="center" wrapText="1" indent="1"/>
    </xf>
    <xf numFmtId="0" fontId="27" fillId="0" borderId="0" xfId="17" applyFont="1"/>
    <xf numFmtId="0" fontId="1" fillId="0" borderId="0" xfId="17" applyFont="1"/>
    <xf numFmtId="0" fontId="12" fillId="0" borderId="0" xfId="17" applyFont="1" applyAlignment="1">
      <alignment vertical="center" wrapText="1"/>
    </xf>
    <xf numFmtId="0" fontId="1" fillId="0" borderId="0" xfId="17" applyFont="1" applyAlignment="1">
      <alignment vertical="center" wrapText="1"/>
    </xf>
    <xf numFmtId="0" fontId="13" fillId="0" borderId="0" xfId="17" applyFont="1" applyAlignment="1">
      <alignment horizontal="left" vertical="center" wrapText="1" indent="1"/>
    </xf>
    <xf numFmtId="40" fontId="28" fillId="0" borderId="0" xfId="17" applyNumberFormat="1" applyFont="1" applyAlignment="1">
      <alignment horizontal="right"/>
    </xf>
    <xf numFmtId="164" fontId="27" fillId="0" borderId="0" xfId="16" applyFont="1"/>
    <xf numFmtId="164" fontId="27" fillId="0" borderId="0" xfId="16" applyFont="1" applyBorder="1"/>
    <xf numFmtId="4" fontId="28" fillId="0" borderId="0" xfId="17" applyNumberFormat="1" applyFont="1" applyAlignment="1">
      <alignment horizontal="right"/>
    </xf>
    <xf numFmtId="165" fontId="28" fillId="0" borderId="0" xfId="17" applyNumberFormat="1" applyFont="1" applyAlignment="1">
      <alignment horizontal="right"/>
    </xf>
    <xf numFmtId="164" fontId="29" fillId="0" borderId="0" xfId="16" applyFont="1" applyAlignment="1">
      <alignment horizontal="right" vertical="center" wrapText="1"/>
    </xf>
    <xf numFmtId="4" fontId="28" fillId="0" borderId="1" xfId="17" applyNumberFormat="1" applyFont="1" applyBorder="1" applyAlignment="1">
      <alignment horizontal="right"/>
    </xf>
    <xf numFmtId="165" fontId="28" fillId="0" borderId="1" xfId="17" applyNumberFormat="1" applyFont="1" applyBorder="1" applyAlignment="1">
      <alignment horizontal="right"/>
    </xf>
    <xf numFmtId="164" fontId="28" fillId="0" borderId="1" xfId="16" applyFont="1" applyBorder="1" applyAlignment="1">
      <alignment horizontal="right"/>
    </xf>
    <xf numFmtId="164" fontId="30" fillId="0" borderId="0" xfId="16" applyFont="1" applyAlignment="1">
      <alignment horizontal="center" vertical="center" wrapText="1"/>
    </xf>
    <xf numFmtId="0" fontId="30" fillId="0" borderId="0" xfId="17" applyFont="1" applyAlignment="1">
      <alignment horizontal="center" vertical="center" wrapText="1"/>
    </xf>
    <xf numFmtId="0" fontId="29" fillId="0" borderId="0" xfId="17" applyFont="1" applyAlignment="1">
      <alignment horizontal="center" vertical="center" wrapText="1"/>
    </xf>
    <xf numFmtId="165" fontId="28" fillId="0" borderId="0" xfId="17" applyNumberFormat="1" applyFont="1"/>
    <xf numFmtId="165" fontId="28" fillId="0" borderId="1" xfId="17" applyNumberFormat="1" applyFont="1" applyBorder="1"/>
    <xf numFmtId="164" fontId="31" fillId="0" borderId="1" xfId="16" applyFont="1" applyBorder="1" applyAlignment="1">
      <alignment horizontal="center" vertical="center" wrapText="1"/>
    </xf>
    <xf numFmtId="164" fontId="30" fillId="0" borderId="3" xfId="16" applyFont="1" applyBorder="1" applyAlignment="1">
      <alignment horizontal="center" vertical="center" wrapText="1"/>
    </xf>
    <xf numFmtId="0" fontId="27" fillId="0" borderId="0" xfId="17" applyFont="1" applyAlignment="1">
      <alignment vertical="center" wrapText="1"/>
    </xf>
    <xf numFmtId="0" fontId="29" fillId="0" borderId="0" xfId="17" applyFont="1" applyAlignment="1">
      <alignment horizontal="right" vertical="center" wrapText="1"/>
    </xf>
    <xf numFmtId="164" fontId="29" fillId="0" borderId="0" xfId="16" applyFont="1" applyAlignment="1">
      <alignment vertical="center" wrapText="1"/>
    </xf>
    <xf numFmtId="0" fontId="31" fillId="0" borderId="1" xfId="17" applyFont="1" applyBorder="1" applyAlignment="1">
      <alignment horizontal="center" vertical="center" wrapText="1"/>
    </xf>
    <xf numFmtId="164" fontId="30" fillId="0" borderId="2" xfId="16" applyFont="1" applyBorder="1" applyAlignment="1">
      <alignment horizontal="center" vertical="center" wrapText="1"/>
    </xf>
    <xf numFmtId="164" fontId="27" fillId="0" borderId="0" xfId="16" applyFont="1" applyAlignment="1">
      <alignment vertical="center" wrapText="1"/>
    </xf>
    <xf numFmtId="164" fontId="29" fillId="0" borderId="0" xfId="16" applyFont="1" applyAlignment="1">
      <alignment horizontal="center" vertical="center" wrapText="1"/>
    </xf>
    <xf numFmtId="164" fontId="32" fillId="0" borderId="4" xfId="17" applyNumberFormat="1" applyFont="1" applyBorder="1"/>
    <xf numFmtId="164" fontId="28" fillId="0" borderId="0" xfId="16" applyFont="1"/>
    <xf numFmtId="164" fontId="29" fillId="0" borderId="0" xfId="16" applyFont="1" applyBorder="1" applyAlignment="1">
      <alignment horizontal="center" vertical="center" wrapText="1"/>
    </xf>
    <xf numFmtId="40" fontId="28" fillId="0" borderId="0" xfId="17" applyNumberFormat="1" applyFont="1" applyBorder="1" applyAlignment="1">
      <alignment horizontal="right"/>
    </xf>
    <xf numFmtId="164" fontId="28" fillId="0" borderId="0" xfId="16" applyFont="1" applyBorder="1"/>
    <xf numFmtId="164" fontId="28" fillId="0" borderId="0" xfId="16" applyFont="1" applyBorder="1" applyAlignment="1">
      <alignment horizontal="right"/>
    </xf>
    <xf numFmtId="164" fontId="30" fillId="0" borderId="0" xfId="16" applyFont="1" applyBorder="1" applyAlignment="1">
      <alignment horizontal="center" vertical="center" wrapText="1"/>
    </xf>
    <xf numFmtId="164" fontId="33" fillId="0" borderId="0" xfId="16" applyFont="1" applyBorder="1" applyAlignment="1">
      <alignment horizontal="left"/>
    </xf>
    <xf numFmtId="164" fontId="33" fillId="0" borderId="0" xfId="16" applyFont="1" applyBorder="1" applyAlignment="1">
      <alignment horizontal="right"/>
    </xf>
    <xf numFmtId="164" fontId="31" fillId="0" borderId="0" xfId="16" applyFont="1" applyBorder="1" applyAlignment="1">
      <alignment horizontal="center" vertical="center" wrapText="1"/>
    </xf>
    <xf numFmtId="164" fontId="27" fillId="0" borderId="0" xfId="16" applyFont="1" applyBorder="1" applyAlignment="1">
      <alignment vertical="center" wrapText="1"/>
    </xf>
    <xf numFmtId="164" fontId="29" fillId="0" borderId="0" xfId="16" applyFont="1" applyBorder="1" applyAlignment="1">
      <alignment horizontal="right" vertical="center" wrapText="1"/>
    </xf>
    <xf numFmtId="164" fontId="32" fillId="0" borderId="4" xfId="16" applyFont="1" applyBorder="1"/>
    <xf numFmtId="164" fontId="32" fillId="0" borderId="0" xfId="16" applyFont="1" applyBorder="1"/>
  </cellXfs>
  <cellStyles count="20">
    <cellStyle name="Comma" xfId="1" builtinId="3"/>
    <cellStyle name="Comma 2" xfId="2"/>
    <cellStyle name="Comma 2 2" xfId="13"/>
    <cellStyle name="Comma 2 3" xfId="18"/>
    <cellStyle name="Comma 3" xfId="3"/>
    <cellStyle name="Comma 4" xfId="11"/>
    <cellStyle name="Comma 5" xfId="16"/>
    <cellStyle name="Millares 2" xfId="4"/>
    <cellStyle name="Normal" xfId="0" builtinId="0"/>
    <cellStyle name="Normal 2" xfId="5"/>
    <cellStyle name="Normal 2 2" xfId="12"/>
    <cellStyle name="Normal 2 3" xfId="17"/>
    <cellStyle name="Normal 3" xfId="7"/>
    <cellStyle name="Normal 4" xfId="8"/>
    <cellStyle name="Normal 5" xfId="9"/>
    <cellStyle name="Normal 6" xfId="10"/>
    <cellStyle name="Normal 7" xfId="15"/>
    <cellStyle name="Percent 2" xfId="14"/>
    <cellStyle name="Percent 3" xfId="19"/>
    <cellStyle name="Porcentual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google.com.do/imgres?q=logo+tss&amp;sa=X&amp;biw=1280&amp;bih=793&amp;tbm=isch&amp;tbnid=Q8szm7kaXSiVYM:&amp;imgrefurl=http://www.tss2.gov.do/Login.aspx?log=r&amp;docid=iZpj_82smS2_5M&amp;imgurl=http://www.tss2.gov.do/images/logoTSShorizontal.gif&amp;w=185&amp;h=60&amp;ei=CHPAUbS0GarD0QHjsoCQDA&amp;zoom=1&amp;iact=hc&amp;vpx=316&amp;vpy=202&amp;dur=2781&amp;hovh=48&amp;hovw=148&amp;tx=91&amp;ty=41&amp;page=1&amp;tbnh=48&amp;tbnw=148&amp;start=0&amp;ndsp=27&amp;ved=1t:429,r:2,s:0,i:8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4733925</xdr:colOff>
      <xdr:row>5</xdr:row>
      <xdr:rowOff>0</xdr:rowOff>
    </xdr:from>
    <xdr:to>
      <xdr:col>1</xdr:col>
      <xdr:colOff>1999</xdr:colOff>
      <xdr:row>6</xdr:row>
      <xdr:rowOff>244593</xdr:rowOff>
    </xdr:to>
    <xdr:sp macro="" textlink="">
      <xdr:nvSpPr>
        <xdr:cNvPr id="15826" name="rg_hi" descr="data:image/jpeg;base64,/9j/4AAQSkZJRgABAQAAAQABAAD/2wCEAAkGBggSERQUExEVFRUUGR0ZFRgYFRUdFRgcHiIfHxsbHh4dHjIfICUvHyApJy8sIzMpLzE4IR8xOzQxOCY3LikBCQoKDAsOGQ4PGjUkHiQ1NDU1NTU1LTY0NTQ1MjQuMSw1LTUxNDQ0LzMtNik1NTUvLjUyLC42KTYsKSoqNCk1NP/AABEIADAAlAMBIgACEQEDEQH/xAAcAAACAwADAQAAAAAAAAAAAAAABwQFBgIDCAH/xAA7EAACAQEHAQcBBAcJAAAAAAABAhEDAAQFBhIhMRMHIkFRYXGBMhQjkaEVQlJicpLBFyQzNkNTc7Gz/8QAGAEBAQEBAQAAAAAAAAAAAAAAAAUEAgP/xAAhEQABAwUAAgMAAAAAAAAAAAAAAQIEAxESEzEUIiGBsf/aAAwDAQACEQMRAD8AeNixaNd8Ru9R6iI0tSIFSOFJEhZ4mIJHhI87AVmasXv93pq9KmrLq+8LT3R4cEcnad48rYetm3G2EdcjvapVVBH7vHHv5WYOYMCpXqkEZipVtSsIMESODyINl1i+XMQu0l1lP9xZK/Pivzt62jz/ACGuyaq4mOvmi3Thq8vZ5pVIp3iEcmFYToeeP4T77f8AVtbZKECzAyHjT1KbUXMtSjSTyUPHuQRH8tuoU1ai639OqNZXLi41dixbA5/7OsVxC8JVo4i92VaYQooqQTqY6u64HBj4tWNRvrFvMFDAcdbGGwz9JVgQxXq66sbLr+nqfHNmtgOVsUwWhfb1Vvr3zTRLKjCoACkt+s558YsAybFvN+UcrY7mE1q9fEymho07uQSJ2ph1VF8B7Hyto8lXfOmF4qtzq9e83RyFL6KrUlDCVdWIISDswmOfewDtsWTHbrnLF6VehcbvVNAVVD1HDaSdTFVBblVEEmPP0tU4v2NZkud3N6u2IVKtZAGKU1qhz56GDkv7ECfysA/bFsp2Z4zjF5uCNfKT066Eo2umULgQQ8EDkHf1Btq7AFixYsAWLFiwGez5mB7pc3dTFR/u6fozfrfAk/Fs92N3pDQvCFpcVtbSSWIdVhiTzJU/hbr7Z+p0rt+z1Gn30HT+U2XOD41fbrV6tB9LwVOwIIPgQed97VKNDZHVE6pIkSdUlMuIn6eh7zQDoySRqBWVMMJESD4G2I/s+xCl/g3oD4qU599LEH8LUtz7YcQTT9ouqkMJVlLUyRwSA4Kt8EWYuX8du18oLXphgrSIYQQQYI2Mcjw2tLkwL2Won3c2tqUZHOi0xPAr/do6qQG2DAgrPlPgfe1nkEv9s246bT7Sv9bbXM12pvdK4bwRmHoVGoH8Rai7PcJZUauwg1IVP4BuW+T+Sg+NoqRNUlqM5051Y1EsbGxYsWtGwQeH/wCcn/5H/wDKzyxN7kKT9coKRUrU1kBNJ2IJO0EGLKa55Ox0Zoa9m7v9nLsep3dMGnAPM87cWaGZMCoX261rs5hayFZHKnkN8GD8WAS987Eb1rN5wfEEZJOiKpDr5qtWmSG+dPzYy92g5xwy/wBK54mWenUKjv6Syqx0iorj6hPMzwfG3Vgtz7TcE10KF1F4oliRCmpTnjUukh1mODFpGEZGzjiuJUr3idPo06RUwQFlVOoU1SZEnknzNgNv2l5Ny/ibU6T3unQvibUu+hcht9JplgzA8iNxv6grm85I7ScIRql3vJejSBYilVLKFG5PSceXMA21/a12b4vXvFLELgf7xTC6lBAYlDKOpOxI4IPkLZ/EMydrV6otdjcCmtSj1BRKsQRB7zNoEjxFgN/2S5/rYpdWNUAV6LBamkQrAiVYDwmDI9Lbm2F7I8g1sMujCsQa9Zg1QKZCgCFSfGJJJ9fS26sAWLFiwBYsWLAZ7PWXmvlzdFE1F79L+JfD5Ej5sh2VgSCCCCQQRBBGxBHgbembY7OvZ7db2Gq0gKd4/a4WpHg/9G5G3ItviSUpejuE2bEWt7t6grMFzRiF27qkVKJ+qjVGqk3wfpPqPwNm/ljOGH3m7s1Gk4aiFD0FUalmYC8KRsYiODsOLKy89nuZEphzdi0kjQrKziOCQDEHzB94sw+zvK2LXI1lrdLQ+kqV3ckTMmAYAMQZ3kjnf3l6HMyaqXPCF5DH4vT4Lmhj+E3mj3z01qpq0VWVGanE6o1TpInnwDeRtOp41hfdAr0u8CUAdNwszG+8QZ8oPlamOQbh3e+5C0lpbimZ0IUVt1gGD4bbcW+jIl0gA1qxEANJU6tJqFNysjSahgCBxPFpNiyW/wCn8KiftFKNOueokaf2uePXi3xMfw4tp6qKS2hQzKC5hT3ZO/1Ae5A8bVVXIdwZi2t9wgjucoqqGErt3VAMbc27L5ku61KnUNWqPvRV0grp1BkYbaf3AJ5gnewFjfMfw6lUWk9VA7T3dSyoCs5Zt9lhTudrcq2NXJUpvrBSo2lWUgrME7ngAaTPlFq3FsmXW8OzNVqBXOpkXRGvp9MNJXVssbTEji3a2VbsaC0eo66WZ9a6VfUwYE7LAPekR4gWAk3nMGHrQNcOKlMELNMhpYkKBsYmSBvFud1xu5voBbpu5IWnV7lUkGDCnc+4kHwtCuuVqVOhUorWqjqOahfuagTEiCukjbcMDMmbQaXZ9cF0w7EqCCCE0N3ncd1VAQBnP0aebAXdHH8Kf6bxRaOYqIeNPkf31/mXzFumtmjCVV2NenoRQxbWmkyXEAzuZpsPj0MZ7Dez6rBavXYOSB92UIKBaA0ktTHjd1MgAjcSebT6uQrmQIrVVK01phh05AArg7FIkiuwPsseoFtTzDhZBPXpiFDMC6gqDEahO31AfI87RqmbLgKVKqoeoK7FaQRZZtOokjeCIUnnfwm0Jch3YVOoK9bUBCEmmdENSYRK+BpDY7btt5SauUqRu1O7is4VJklaLB5JJDoyGmdzI22sBYLjmHGZrIpCB2VmCuqmDLK0MvI5AiR524JmHDD/AK9MAsFUmokOSFI077/UPxHnaqXIlyEAVasLBQEoSrgINclZY/djZpHO3l8vORLvUMteKxJfW29MBm+7MkBI5piNttTeewF/cL9RrU1qJOlxIkQbFuOG4fToUkpKSQggExPzAixYD//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D23D0000}"/>
            </a:ext>
          </a:extLst>
        </xdr:cNvPr>
        <xdr:cNvSpPr>
          <a:spLocks noChangeAspect="1" noChangeArrowheads="1"/>
        </xdr:cNvSpPr>
      </xdr:nvSpPr>
      <xdr:spPr bwMode="auto">
        <a:xfrm>
          <a:off x="6562725" y="13335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2219325</xdr:colOff>
      <xdr:row>5</xdr:row>
      <xdr:rowOff>66675</xdr:rowOff>
    </xdr:from>
    <xdr:to>
      <xdr:col>0</xdr:col>
      <xdr:colOff>2219325</xdr:colOff>
      <xdr:row>7</xdr:row>
      <xdr:rowOff>299626</xdr:rowOff>
    </xdr:to>
    <xdr:pic>
      <xdr:nvPicPr>
        <xdr:cNvPr id="15829" name="Picture 4" descr="Logo TSS">
          <a:extLst>
            <a:ext uri="{FF2B5EF4-FFF2-40B4-BE49-F238E27FC236}">
              <a16:creationId xmlns:a16="http://schemas.microsoft.com/office/drawing/2014/main" id="{00000000-0008-0000-0000-0000D5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48125" y="228600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1270000</xdr:colOff>
      <xdr:row>0</xdr:row>
      <xdr:rowOff>14703</xdr:rowOff>
    </xdr:from>
    <xdr:to>
      <xdr:col>5</xdr:col>
      <xdr:colOff>11760</xdr:colOff>
      <xdr:row>5</xdr:row>
      <xdr:rowOff>258702</xdr:rowOff>
    </xdr:to>
    <xdr:pic>
      <xdr:nvPicPr>
        <xdr:cNvPr id="10" name="Picture 2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4668426" y="14703"/>
          <a:ext cx="1940278" cy="1513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0</xdr:colOff>
      <xdr:row>7</xdr:row>
      <xdr:rowOff>232951</xdr:rowOff>
    </xdr:to>
    <xdr:pic>
      <xdr:nvPicPr>
        <xdr:cNvPr id="11" name="Picture 5" descr="Logo TSS">
          <a:extLst>
            <a:ext uri="{FF2B5EF4-FFF2-40B4-BE49-F238E27FC236}">
              <a16:creationId xmlns:a16="http://schemas.microsoft.com/office/drawing/2014/main" id="{76A29D2F-1DCB-4412-825A-E1D17D090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987778"/>
          <a:ext cx="0" cy="844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topLeftCell="A4" zoomScale="81" zoomScaleNormal="81" workbookViewId="0">
      <selection activeCell="H17" sqref="H17"/>
    </sheetView>
  </sheetViews>
  <sheetFormatPr defaultColWidth="11.42578125" defaultRowHeight="12.75" x14ac:dyDescent="0.2"/>
  <cols>
    <col min="1" max="1" width="51" customWidth="1"/>
    <col min="2" max="2" width="22.42578125" customWidth="1"/>
    <col min="3" max="3" width="2.5703125" customWidth="1"/>
    <col min="4" max="4" width="22.85546875" customWidth="1"/>
    <col min="5" max="5" width="21.28515625" hidden="1" customWidth="1"/>
    <col min="8" max="8" width="15.5703125" customWidth="1"/>
    <col min="9" max="9" width="19" bestFit="1" customWidth="1"/>
    <col min="10" max="10" width="14.28515625" bestFit="1" customWidth="1"/>
  </cols>
  <sheetData>
    <row r="1" spans="1:11" x14ac:dyDescent="0.2">
      <c r="A1" s="25"/>
      <c r="B1" s="25"/>
      <c r="C1" s="25"/>
      <c r="D1" s="25"/>
    </row>
    <row r="2" spans="1:11" x14ac:dyDescent="0.2">
      <c r="A2" s="25"/>
      <c r="B2" s="25"/>
      <c r="C2" s="25"/>
      <c r="D2" s="25"/>
    </row>
    <row r="3" spans="1:11" ht="23.25" customHeight="1" x14ac:dyDescent="0.2">
      <c r="A3" s="25"/>
      <c r="B3" s="25"/>
      <c r="C3" s="25"/>
      <c r="D3" s="25"/>
    </row>
    <row r="4" spans="1:11" ht="24.75" customHeight="1" x14ac:dyDescent="0.2">
      <c r="A4" s="25"/>
      <c r="B4" s="25"/>
      <c r="C4" s="25"/>
      <c r="D4" s="25"/>
    </row>
    <row r="5" spans="1:11" ht="25.5" customHeight="1" x14ac:dyDescent="0.2">
      <c r="A5" s="39" t="s">
        <v>1</v>
      </c>
      <c r="B5" s="39"/>
      <c r="C5" s="39"/>
      <c r="D5" s="39"/>
    </row>
    <row r="6" spans="1:11" ht="22.5" customHeight="1" x14ac:dyDescent="0.2">
      <c r="A6" s="40" t="s">
        <v>2</v>
      </c>
      <c r="B6" s="40"/>
      <c r="C6" s="40"/>
      <c r="D6" s="40"/>
      <c r="E6" s="20"/>
    </row>
    <row r="7" spans="1:11" ht="26.25" customHeight="1" x14ac:dyDescent="0.2">
      <c r="A7" s="41" t="s">
        <v>53</v>
      </c>
      <c r="B7" s="41"/>
      <c r="C7" s="41"/>
      <c r="D7" s="41"/>
      <c r="E7" s="21"/>
    </row>
    <row r="8" spans="1:11" ht="30" customHeight="1" x14ac:dyDescent="0.2">
      <c r="A8" s="42" t="s">
        <v>3</v>
      </c>
      <c r="B8" s="42"/>
      <c r="C8" s="42"/>
      <c r="D8" s="42"/>
      <c r="E8" s="21"/>
    </row>
    <row r="9" spans="1:11" ht="15.75" x14ac:dyDescent="0.2">
      <c r="A9" s="37"/>
      <c r="B9" s="37"/>
      <c r="C9" s="37"/>
      <c r="D9" s="37"/>
      <c r="E9" s="1"/>
    </row>
    <row r="10" spans="1:11" ht="21" customHeight="1" x14ac:dyDescent="0.2">
      <c r="A10" s="32"/>
      <c r="B10" s="38" t="s">
        <v>54</v>
      </c>
      <c r="C10" s="38"/>
      <c r="D10" s="38" t="s">
        <v>55</v>
      </c>
      <c r="E10" s="3" t="s">
        <v>4</v>
      </c>
    </row>
    <row r="11" spans="1:11" ht="23.25" customHeight="1" x14ac:dyDescent="0.2">
      <c r="A11" s="46" t="s">
        <v>5</v>
      </c>
      <c r="B11" s="47"/>
      <c r="C11" s="47"/>
      <c r="D11" s="47"/>
      <c r="E11" s="2"/>
    </row>
    <row r="12" spans="1:11" ht="15" x14ac:dyDescent="0.2">
      <c r="A12" s="46" t="s">
        <v>6</v>
      </c>
      <c r="B12" s="47"/>
      <c r="C12" s="47"/>
      <c r="D12" s="47"/>
      <c r="E12" s="2"/>
    </row>
    <row r="13" spans="1:11" ht="15" x14ac:dyDescent="0.25">
      <c r="A13" s="48" t="s">
        <v>7</v>
      </c>
      <c r="B13" s="52">
        <v>324121255.73999989</v>
      </c>
      <c r="C13" s="73"/>
      <c r="D13" s="53">
        <v>231787002.1099999</v>
      </c>
      <c r="E13" s="4">
        <v>66446234.579999998</v>
      </c>
      <c r="H13" s="25"/>
      <c r="I13" s="25"/>
      <c r="J13" s="25"/>
      <c r="K13" s="25"/>
    </row>
    <row r="14" spans="1:11" ht="15" hidden="1" customHeight="1" x14ac:dyDescent="0.2">
      <c r="A14" s="48" t="s">
        <v>34</v>
      </c>
      <c r="B14" s="74">
        <v>0</v>
      </c>
      <c r="C14" s="71"/>
      <c r="D14" s="54">
        <v>0</v>
      </c>
      <c r="E14" s="5">
        <v>0</v>
      </c>
      <c r="H14" s="25"/>
      <c r="I14" s="25"/>
      <c r="J14" s="25"/>
      <c r="K14" s="25"/>
    </row>
    <row r="15" spans="1:11" ht="4.5" hidden="1" customHeight="1" x14ac:dyDescent="0.2">
      <c r="A15" s="48" t="s">
        <v>35</v>
      </c>
      <c r="B15" s="74">
        <v>0</v>
      </c>
      <c r="C15" s="71"/>
      <c r="D15" s="54">
        <v>0</v>
      </c>
      <c r="E15" s="5">
        <v>0</v>
      </c>
      <c r="H15" s="25"/>
      <c r="I15" s="25"/>
      <c r="J15" s="25"/>
      <c r="K15" s="25"/>
    </row>
    <row r="16" spans="1:11" ht="15" x14ac:dyDescent="0.25">
      <c r="A16" s="48" t="s">
        <v>8</v>
      </c>
      <c r="B16" s="52">
        <v>2996750.68</v>
      </c>
      <c r="C16" s="49"/>
      <c r="D16" s="53">
        <v>15.6</v>
      </c>
      <c r="E16" s="4">
        <v>39278.22</v>
      </c>
      <c r="H16" s="26"/>
      <c r="I16" s="27"/>
      <c r="J16" s="25"/>
      <c r="K16" s="25"/>
    </row>
    <row r="17" spans="1:11" ht="15" x14ac:dyDescent="0.25">
      <c r="A17" s="48" t="s">
        <v>9</v>
      </c>
      <c r="B17" s="52">
        <v>1308573.0000000049</v>
      </c>
      <c r="C17" s="75"/>
      <c r="D17" s="53">
        <v>1102706.130000005</v>
      </c>
      <c r="E17" s="4">
        <v>1052412.320000005</v>
      </c>
      <c r="H17" s="26"/>
      <c r="I17" s="28"/>
      <c r="J17" s="25"/>
      <c r="K17" s="25"/>
    </row>
    <row r="18" spans="1:11" ht="15" x14ac:dyDescent="0.2">
      <c r="A18" s="48" t="s">
        <v>10</v>
      </c>
      <c r="B18" s="55">
        <v>44836497.939999998</v>
      </c>
      <c r="C18" s="76"/>
      <c r="D18" s="56">
        <v>9674198.3599999994</v>
      </c>
      <c r="E18" s="6">
        <v>22046141.309999999</v>
      </c>
      <c r="H18" s="29"/>
      <c r="I18" s="27"/>
      <c r="J18" s="25"/>
      <c r="K18" s="25"/>
    </row>
    <row r="19" spans="1:11" ht="15" hidden="1" customHeight="1" x14ac:dyDescent="0.25">
      <c r="A19" s="48" t="s">
        <v>11</v>
      </c>
      <c r="B19" s="57">
        <v>0</v>
      </c>
      <c r="C19" s="77"/>
      <c r="D19" s="57">
        <v>0</v>
      </c>
      <c r="E19" s="7">
        <v>0</v>
      </c>
      <c r="H19" s="25"/>
      <c r="I19" s="25"/>
      <c r="J19" s="25"/>
      <c r="K19" s="25"/>
    </row>
    <row r="20" spans="1:11" ht="15" x14ac:dyDescent="0.2">
      <c r="A20" s="46" t="s">
        <v>12</v>
      </c>
      <c r="B20" s="58">
        <v>373263077.3599999</v>
      </c>
      <c r="C20" s="78"/>
      <c r="D20" s="58">
        <v>242563922.19999987</v>
      </c>
      <c r="E20" s="8">
        <f t="shared" ref="E20" si="0">SUM(E13:E19)</f>
        <v>89584066.430000007</v>
      </c>
      <c r="H20" s="25"/>
      <c r="I20" s="27"/>
      <c r="J20" s="25"/>
      <c r="K20" s="25"/>
    </row>
    <row r="21" spans="1:11" ht="10.5" customHeight="1" x14ac:dyDescent="0.2">
      <c r="A21" s="46"/>
      <c r="B21" s="58"/>
      <c r="C21" s="78"/>
      <c r="D21" s="59"/>
      <c r="E21" s="9"/>
      <c r="H21" s="25"/>
      <c r="I21" s="25"/>
      <c r="J21" s="25"/>
      <c r="K21" s="25"/>
    </row>
    <row r="22" spans="1:11" ht="15" x14ac:dyDescent="0.2">
      <c r="A22" s="46" t="s">
        <v>13</v>
      </c>
      <c r="B22" s="58"/>
      <c r="C22" s="78"/>
      <c r="D22" s="59"/>
      <c r="E22" s="9"/>
      <c r="H22" s="25"/>
      <c r="I22" s="25"/>
      <c r="J22" s="25"/>
      <c r="K22" s="25"/>
    </row>
    <row r="23" spans="1:11" ht="15" hidden="1" customHeight="1" x14ac:dyDescent="0.2">
      <c r="A23" s="48" t="s">
        <v>36</v>
      </c>
      <c r="B23" s="71">
        <v>0</v>
      </c>
      <c r="C23" s="74"/>
      <c r="D23" s="60">
        <v>0</v>
      </c>
      <c r="E23" s="10">
        <v>0</v>
      </c>
      <c r="H23" s="25"/>
      <c r="I23" s="25"/>
      <c r="J23" s="25"/>
      <c r="K23" s="25"/>
    </row>
    <row r="24" spans="1:11" ht="15" hidden="1" customHeight="1" x14ac:dyDescent="0.2">
      <c r="A24" s="48" t="s">
        <v>37</v>
      </c>
      <c r="B24" s="71">
        <v>0</v>
      </c>
      <c r="C24" s="74"/>
      <c r="D24" s="60">
        <v>0</v>
      </c>
      <c r="E24" s="10">
        <v>0</v>
      </c>
      <c r="H24" s="25"/>
      <c r="I24" s="25"/>
      <c r="J24" s="25"/>
      <c r="K24" s="25"/>
    </row>
    <row r="25" spans="1:11" ht="15" hidden="1" customHeight="1" x14ac:dyDescent="0.2">
      <c r="A25" s="48" t="s">
        <v>38</v>
      </c>
      <c r="B25" s="71">
        <v>0</v>
      </c>
      <c r="C25" s="74"/>
      <c r="D25" s="60">
        <v>0</v>
      </c>
      <c r="E25" s="10">
        <v>0</v>
      </c>
      <c r="H25" s="25"/>
      <c r="I25" s="25"/>
      <c r="J25" s="25"/>
      <c r="K25" s="25"/>
    </row>
    <row r="26" spans="1:11" ht="15" hidden="1" customHeight="1" x14ac:dyDescent="0.2">
      <c r="A26" s="48" t="s">
        <v>39</v>
      </c>
      <c r="B26" s="71">
        <v>0</v>
      </c>
      <c r="C26" s="74"/>
      <c r="D26" s="60">
        <v>0</v>
      </c>
      <c r="E26" s="10">
        <v>0</v>
      </c>
      <c r="H26" s="25"/>
      <c r="I26" s="25"/>
      <c r="J26" s="25"/>
      <c r="K26" s="25"/>
    </row>
    <row r="27" spans="1:11" ht="15" x14ac:dyDescent="0.25">
      <c r="A27" s="48" t="s">
        <v>14</v>
      </c>
      <c r="B27" s="61">
        <v>67789342.229999959</v>
      </c>
      <c r="C27" s="79"/>
      <c r="D27" s="61">
        <v>64997203.379999936</v>
      </c>
      <c r="E27" s="11">
        <v>46836225.920000002</v>
      </c>
      <c r="H27" s="25"/>
      <c r="I27" s="25"/>
      <c r="J27" s="25"/>
      <c r="K27" s="25"/>
    </row>
    <row r="28" spans="1:11" ht="15" x14ac:dyDescent="0.25">
      <c r="A28" s="48" t="s">
        <v>15</v>
      </c>
      <c r="B28" s="62">
        <v>5519089.5200000033</v>
      </c>
      <c r="C28" s="80"/>
      <c r="D28" s="62">
        <v>27082796.780000001</v>
      </c>
      <c r="E28" s="12">
        <v>33613624.57</v>
      </c>
      <c r="H28" s="25"/>
      <c r="I28" s="25"/>
      <c r="J28" s="25"/>
      <c r="K28" s="25"/>
    </row>
    <row r="29" spans="1:11" ht="15" hidden="1" customHeight="1" x14ac:dyDescent="0.2">
      <c r="A29" s="48" t="s">
        <v>16</v>
      </c>
      <c r="B29" s="63">
        <v>0</v>
      </c>
      <c r="C29" s="81"/>
      <c r="D29" s="63">
        <v>0</v>
      </c>
      <c r="E29" s="13">
        <v>0</v>
      </c>
      <c r="H29" s="25"/>
      <c r="I29" s="25"/>
      <c r="J29" s="25"/>
      <c r="K29" s="25"/>
    </row>
    <row r="30" spans="1:11" ht="15" x14ac:dyDescent="0.2">
      <c r="A30" s="46" t="s">
        <v>17</v>
      </c>
      <c r="B30" s="58">
        <v>73308431.74999997</v>
      </c>
      <c r="C30" s="78"/>
      <c r="D30" s="58">
        <v>92080000.159999937</v>
      </c>
      <c r="E30" s="8">
        <f t="shared" ref="E30" si="1">SUM(E23:E29)</f>
        <v>80449850.49000001</v>
      </c>
      <c r="H30" s="25"/>
      <c r="I30" s="25"/>
      <c r="J30" s="25"/>
      <c r="K30" s="25"/>
    </row>
    <row r="31" spans="1:11" ht="9" customHeight="1" x14ac:dyDescent="0.2">
      <c r="A31" s="46"/>
      <c r="B31" s="58"/>
      <c r="C31" s="78"/>
      <c r="D31" s="58"/>
      <c r="E31" s="8"/>
      <c r="H31" s="25"/>
      <c r="I31" s="25"/>
      <c r="J31" s="25"/>
      <c r="K31" s="25"/>
    </row>
    <row r="32" spans="1:11" ht="15.75" thickBot="1" x14ac:dyDescent="0.25">
      <c r="A32" s="46" t="s">
        <v>18</v>
      </c>
      <c r="B32" s="64">
        <v>446571509.1099999</v>
      </c>
      <c r="C32" s="78"/>
      <c r="D32" s="64">
        <v>334643922.35999978</v>
      </c>
      <c r="E32" s="14">
        <f t="shared" ref="E32" si="2">+E20+E30</f>
        <v>170033916.92000002</v>
      </c>
      <c r="H32" s="25"/>
      <c r="I32" s="25"/>
      <c r="J32" s="25"/>
      <c r="K32" s="25"/>
    </row>
    <row r="33" spans="1:11" ht="13.5" customHeight="1" thickTop="1" x14ac:dyDescent="0.2">
      <c r="A33" s="43" t="s">
        <v>19</v>
      </c>
      <c r="B33" s="70"/>
      <c r="C33" s="82"/>
      <c r="D33" s="65"/>
      <c r="E33" s="2"/>
      <c r="H33" s="25"/>
      <c r="I33" s="25"/>
      <c r="J33" s="25"/>
      <c r="K33" s="25"/>
    </row>
    <row r="34" spans="1:11" ht="10.5" customHeight="1" x14ac:dyDescent="0.2">
      <c r="A34" s="43"/>
      <c r="B34" s="54"/>
      <c r="C34" s="83"/>
      <c r="D34" s="66"/>
      <c r="E34" s="15"/>
      <c r="H34" s="25"/>
      <c r="I34" s="25"/>
      <c r="J34" s="25"/>
      <c r="K34" s="25"/>
    </row>
    <row r="35" spans="1:11" ht="10.5" customHeight="1" x14ac:dyDescent="0.2">
      <c r="A35" s="43" t="s">
        <v>20</v>
      </c>
      <c r="B35" s="54"/>
      <c r="C35" s="83"/>
      <c r="D35" s="66"/>
      <c r="E35" s="15"/>
      <c r="H35" s="25"/>
      <c r="I35" s="25"/>
      <c r="J35" s="25"/>
      <c r="K35" s="25"/>
    </row>
    <row r="36" spans="1:11" ht="15" x14ac:dyDescent="0.2">
      <c r="A36" s="43"/>
      <c r="B36" s="71" t="s">
        <v>0</v>
      </c>
      <c r="C36" s="74"/>
      <c r="D36" s="60" t="s">
        <v>0</v>
      </c>
      <c r="E36" s="10" t="s">
        <v>0</v>
      </c>
      <c r="H36" s="25"/>
      <c r="I36" s="25"/>
      <c r="J36" s="25"/>
      <c r="K36" s="25"/>
    </row>
    <row r="37" spans="1:11" ht="15" x14ac:dyDescent="0.25">
      <c r="A37" s="48" t="s">
        <v>21</v>
      </c>
      <c r="B37" s="52">
        <v>21666955.93</v>
      </c>
      <c r="C37" s="75"/>
      <c r="D37" s="53">
        <v>14905161.399999971</v>
      </c>
      <c r="E37" s="4">
        <v>11996950.539999999</v>
      </c>
      <c r="H37" s="25"/>
      <c r="I37" s="25"/>
      <c r="J37" s="25"/>
      <c r="K37" s="25"/>
    </row>
    <row r="38" spans="1:11" ht="15" hidden="1" customHeight="1" x14ac:dyDescent="0.2">
      <c r="A38" s="48" t="s">
        <v>40</v>
      </c>
      <c r="B38" s="52">
        <v>0</v>
      </c>
      <c r="C38" s="74"/>
      <c r="D38" s="67">
        <v>0</v>
      </c>
      <c r="E38" s="5">
        <v>0</v>
      </c>
      <c r="H38" s="25"/>
      <c r="I38" s="25"/>
      <c r="J38" s="25"/>
      <c r="K38" s="25"/>
    </row>
    <row r="39" spans="1:11" ht="30" hidden="1" customHeight="1" x14ac:dyDescent="0.2">
      <c r="A39" s="48" t="s">
        <v>41</v>
      </c>
      <c r="B39" s="52">
        <v>0</v>
      </c>
      <c r="C39" s="74"/>
      <c r="D39" s="67">
        <v>0</v>
      </c>
      <c r="E39" s="5">
        <v>0</v>
      </c>
      <c r="H39" s="25"/>
      <c r="I39" s="25"/>
      <c r="J39" s="25"/>
      <c r="K39" s="25"/>
    </row>
    <row r="40" spans="1:11" ht="15" x14ac:dyDescent="0.25">
      <c r="A40" s="48" t="s">
        <v>22</v>
      </c>
      <c r="B40" s="52">
        <v>13224892.9</v>
      </c>
      <c r="C40" s="75"/>
      <c r="D40" s="53">
        <v>9680490.9100000001</v>
      </c>
      <c r="E40" s="4">
        <v>15728.68</v>
      </c>
      <c r="H40" s="25"/>
      <c r="I40" s="25"/>
      <c r="J40" s="25"/>
      <c r="K40" s="25"/>
    </row>
    <row r="41" spans="1:11" ht="15" hidden="1" customHeight="1" x14ac:dyDescent="0.2">
      <c r="A41" s="48" t="s">
        <v>42</v>
      </c>
      <c r="B41" s="71">
        <v>0</v>
      </c>
      <c r="C41" s="74"/>
      <c r="D41" s="67">
        <v>0</v>
      </c>
      <c r="E41" s="5">
        <v>0</v>
      </c>
      <c r="H41" s="25"/>
      <c r="I41" s="25"/>
      <c r="J41" s="25"/>
      <c r="K41" s="25"/>
    </row>
    <row r="42" spans="1:11" ht="15" hidden="1" customHeight="1" x14ac:dyDescent="0.2">
      <c r="A42" s="48" t="s">
        <v>43</v>
      </c>
      <c r="B42" s="71">
        <v>0</v>
      </c>
      <c r="C42" s="74"/>
      <c r="D42" s="67">
        <v>0</v>
      </c>
      <c r="E42" s="5">
        <v>0</v>
      </c>
      <c r="H42" s="25"/>
      <c r="I42" s="25"/>
      <c r="J42" s="25"/>
      <c r="K42" s="25"/>
    </row>
    <row r="43" spans="1:11" ht="15" hidden="1" customHeight="1" x14ac:dyDescent="0.2">
      <c r="A43" s="48" t="s">
        <v>44</v>
      </c>
      <c r="B43" s="71">
        <v>0</v>
      </c>
      <c r="C43" s="74"/>
      <c r="D43" s="67">
        <v>0</v>
      </c>
      <c r="E43" s="5">
        <v>0</v>
      </c>
      <c r="H43" s="25"/>
      <c r="I43" s="25"/>
      <c r="J43" s="25"/>
      <c r="K43" s="25"/>
    </row>
    <row r="44" spans="1:11" ht="15" x14ac:dyDescent="0.25">
      <c r="A44" s="48" t="s">
        <v>23</v>
      </c>
      <c r="B44" s="55">
        <v>466047.27</v>
      </c>
      <c r="C44" s="75"/>
      <c r="D44" s="56">
        <v>518643.30000003503</v>
      </c>
      <c r="E44" s="16">
        <f>403889.88-15728.68</f>
        <v>388161.2</v>
      </c>
      <c r="H44" s="25"/>
      <c r="I44" s="28"/>
      <c r="J44" s="30"/>
      <c r="K44" s="25"/>
    </row>
    <row r="45" spans="1:11" ht="15" x14ac:dyDescent="0.2">
      <c r="A45" s="46" t="s">
        <v>24</v>
      </c>
      <c r="B45" s="58">
        <v>35357896.100000001</v>
      </c>
      <c r="C45" s="78"/>
      <c r="D45" s="58">
        <v>25104295.610000007</v>
      </c>
      <c r="E45" s="8">
        <f t="shared" ref="E45" si="3">SUM(E36:E44)</f>
        <v>12400840.419999998</v>
      </c>
      <c r="H45" s="25"/>
      <c r="I45" s="27"/>
      <c r="J45" s="25"/>
      <c r="K45" s="25"/>
    </row>
    <row r="46" spans="1:11" ht="15" x14ac:dyDescent="0.2">
      <c r="A46" s="46"/>
      <c r="B46" s="58"/>
      <c r="C46" s="78"/>
      <c r="D46" s="59"/>
      <c r="E46" s="9"/>
      <c r="H46" s="25"/>
      <c r="I46" s="25"/>
      <c r="J46" s="25"/>
      <c r="K46" s="25"/>
    </row>
    <row r="47" spans="1:11" ht="15" customHeight="1" x14ac:dyDescent="0.2">
      <c r="A47" s="46" t="s">
        <v>45</v>
      </c>
      <c r="B47" s="70"/>
      <c r="C47" s="82"/>
      <c r="D47" s="65"/>
      <c r="E47" s="2"/>
      <c r="H47" s="25"/>
      <c r="I47" s="25"/>
      <c r="J47" s="25"/>
      <c r="K47" s="25"/>
    </row>
    <row r="48" spans="1:11" ht="15" hidden="1" customHeight="1" x14ac:dyDescent="0.2">
      <c r="A48" s="48" t="s">
        <v>46</v>
      </c>
      <c r="B48" s="71">
        <v>0</v>
      </c>
      <c r="C48" s="74"/>
      <c r="D48" s="60">
        <v>0</v>
      </c>
      <c r="E48" s="10">
        <v>0</v>
      </c>
      <c r="H48" s="25"/>
      <c r="I48" s="25"/>
      <c r="J48" s="25"/>
      <c r="K48" s="25"/>
    </row>
    <row r="49" spans="1:11" ht="15" hidden="1" customHeight="1" x14ac:dyDescent="0.2">
      <c r="A49" s="48" t="s">
        <v>47</v>
      </c>
      <c r="B49" s="71">
        <v>0</v>
      </c>
      <c r="C49" s="74"/>
      <c r="D49" s="60">
        <v>0</v>
      </c>
      <c r="E49" s="10">
        <v>0</v>
      </c>
      <c r="H49" s="25"/>
      <c r="I49" s="25"/>
      <c r="J49" s="25"/>
      <c r="K49" s="25"/>
    </row>
    <row r="50" spans="1:11" ht="15" hidden="1" customHeight="1" x14ac:dyDescent="0.2">
      <c r="A50" s="48" t="s">
        <v>48</v>
      </c>
      <c r="B50" s="71">
        <v>0</v>
      </c>
      <c r="C50" s="74"/>
      <c r="D50" s="60">
        <v>0</v>
      </c>
      <c r="E50" s="10">
        <v>0</v>
      </c>
      <c r="H50" s="25"/>
      <c r="I50" s="25"/>
      <c r="J50" s="25"/>
      <c r="K50" s="25"/>
    </row>
    <row r="51" spans="1:11" ht="15" hidden="1" customHeight="1" x14ac:dyDescent="0.2">
      <c r="A51" s="48" t="s">
        <v>49</v>
      </c>
      <c r="B51" s="71">
        <v>0</v>
      </c>
      <c r="C51" s="74"/>
      <c r="D51" s="60">
        <v>0</v>
      </c>
      <c r="E51" s="10">
        <v>0</v>
      </c>
      <c r="H51" s="25"/>
      <c r="I51" s="25"/>
      <c r="J51" s="25"/>
      <c r="K51" s="25"/>
    </row>
    <row r="52" spans="1:11" ht="15" hidden="1" customHeight="1" x14ac:dyDescent="0.2">
      <c r="A52" s="48" t="s">
        <v>50</v>
      </c>
      <c r="B52" s="71">
        <v>0</v>
      </c>
      <c r="C52" s="74"/>
      <c r="D52" s="60">
        <v>0</v>
      </c>
      <c r="E52" s="10">
        <v>0</v>
      </c>
      <c r="H52" s="25"/>
      <c r="I52" s="25"/>
      <c r="J52" s="25"/>
      <c r="K52" s="25"/>
    </row>
    <row r="53" spans="1:11" ht="15" hidden="1" customHeight="1" x14ac:dyDescent="0.2">
      <c r="A53" s="48" t="s">
        <v>51</v>
      </c>
      <c r="B53" s="63">
        <v>0</v>
      </c>
      <c r="C53" s="81"/>
      <c r="D53" s="68">
        <v>0</v>
      </c>
      <c r="E53" s="22">
        <v>0</v>
      </c>
      <c r="H53" s="25"/>
      <c r="I53" s="25"/>
      <c r="J53" s="25"/>
      <c r="K53" s="25"/>
    </row>
    <row r="54" spans="1:11" ht="15" customHeight="1" x14ac:dyDescent="0.2">
      <c r="A54" s="46" t="s">
        <v>52</v>
      </c>
      <c r="B54" s="58">
        <v>0</v>
      </c>
      <c r="C54" s="78"/>
      <c r="D54" s="58">
        <v>0</v>
      </c>
      <c r="E54" s="9">
        <f t="shared" ref="E54" si="4">SUM(E48:E53)</f>
        <v>0</v>
      </c>
      <c r="H54" s="25"/>
      <c r="I54" s="25"/>
      <c r="J54" s="25"/>
      <c r="K54" s="25"/>
    </row>
    <row r="55" spans="1:11" ht="10.5" customHeight="1" x14ac:dyDescent="0.2">
      <c r="A55" s="46"/>
      <c r="B55" s="58"/>
      <c r="C55" s="78"/>
      <c r="D55" s="58"/>
      <c r="E55" s="8"/>
      <c r="H55" s="25"/>
      <c r="I55" s="25"/>
      <c r="J55" s="25"/>
      <c r="K55" s="25"/>
    </row>
    <row r="56" spans="1:11" ht="15" x14ac:dyDescent="0.2">
      <c r="A56" s="46" t="s">
        <v>25</v>
      </c>
      <c r="B56" s="69">
        <v>35357896.100000001</v>
      </c>
      <c r="C56" s="78"/>
      <c r="D56" s="69">
        <v>25104295.610000007</v>
      </c>
      <c r="E56" s="17">
        <f t="shared" ref="E56" si="5">+E45+E54</f>
        <v>12400840.419999998</v>
      </c>
      <c r="H56" s="25"/>
      <c r="I56" s="25"/>
      <c r="J56" s="25"/>
      <c r="K56" s="25"/>
    </row>
    <row r="57" spans="1:11" ht="9" customHeight="1" x14ac:dyDescent="0.2">
      <c r="A57" s="46"/>
      <c r="B57" s="58"/>
      <c r="C57" s="78"/>
      <c r="D57" s="58"/>
      <c r="E57" s="8"/>
      <c r="H57" s="25"/>
      <c r="I57" s="25"/>
      <c r="J57" s="25"/>
      <c r="K57" s="25"/>
    </row>
    <row r="58" spans="1:11" ht="15" x14ac:dyDescent="0.2">
      <c r="A58" s="46" t="s">
        <v>26</v>
      </c>
      <c r="B58" s="70"/>
      <c r="C58" s="82"/>
      <c r="D58" s="70"/>
      <c r="E58" s="18"/>
    </row>
    <row r="59" spans="1:11" ht="12.75" hidden="1" customHeight="1" x14ac:dyDescent="0.2">
      <c r="A59" s="48" t="s">
        <v>27</v>
      </c>
      <c r="B59" s="50"/>
      <c r="C59" s="51"/>
      <c r="D59" s="44"/>
    </row>
    <row r="60" spans="1:11" ht="12.75" hidden="1" customHeight="1" x14ac:dyDescent="0.2">
      <c r="A60" s="48" t="s">
        <v>28</v>
      </c>
      <c r="B60" s="71">
        <v>0</v>
      </c>
      <c r="C60" s="74"/>
      <c r="D60" s="71">
        <v>0</v>
      </c>
      <c r="E60" s="5">
        <v>0</v>
      </c>
    </row>
    <row r="61" spans="1:11" ht="15" x14ac:dyDescent="0.25">
      <c r="A61" s="48" t="s">
        <v>29</v>
      </c>
      <c r="B61" s="52">
        <v>94122366.730000004</v>
      </c>
      <c r="C61" s="75"/>
      <c r="D61" s="53">
        <v>151906550.25</v>
      </c>
      <c r="E61" s="4">
        <v>34745662.520000055</v>
      </c>
    </row>
    <row r="62" spans="1:11" ht="15" x14ac:dyDescent="0.25">
      <c r="A62" s="48" t="s">
        <v>30</v>
      </c>
      <c r="B62" s="53">
        <v>317091246.27999997</v>
      </c>
      <c r="C62" s="75"/>
      <c r="D62" s="56">
        <v>157633076.49999982</v>
      </c>
      <c r="E62" s="16">
        <v>122887413.97999977</v>
      </c>
    </row>
    <row r="63" spans="1:11" ht="15" hidden="1" customHeight="1" x14ac:dyDescent="0.2">
      <c r="A63" s="48" t="s">
        <v>31</v>
      </c>
      <c r="B63" s="71">
        <v>0</v>
      </c>
      <c r="C63" s="74"/>
      <c r="D63" s="71">
        <v>0</v>
      </c>
      <c r="E63" s="5">
        <v>0</v>
      </c>
    </row>
    <row r="64" spans="1:11" ht="15" x14ac:dyDescent="0.2">
      <c r="A64" s="46" t="s">
        <v>32</v>
      </c>
      <c r="B64" s="69">
        <v>411213613.00999999</v>
      </c>
      <c r="C64" s="78"/>
      <c r="D64" s="69">
        <v>309539626.74999982</v>
      </c>
      <c r="E64" s="17">
        <f t="shared" ref="E64" si="6">SUM(E60:E63)</f>
        <v>157633076.49999982</v>
      </c>
    </row>
    <row r="65" spans="1:5" ht="9.75" customHeight="1" x14ac:dyDescent="0.25">
      <c r="A65" s="45"/>
      <c r="B65" s="50"/>
      <c r="C65" s="51"/>
      <c r="D65" s="44"/>
    </row>
    <row r="66" spans="1:5" ht="18" customHeight="1" thickBot="1" x14ac:dyDescent="0.3">
      <c r="A66" s="46" t="s">
        <v>33</v>
      </c>
      <c r="B66" s="84">
        <v>446571509.11000001</v>
      </c>
      <c r="C66" s="85"/>
      <c r="D66" s="72">
        <v>334643922.35999984</v>
      </c>
      <c r="E66" s="19">
        <f t="shared" ref="E66" si="7">+E56+E64</f>
        <v>170033916.91999981</v>
      </c>
    </row>
    <row r="67" spans="1:5" ht="10.5" customHeight="1" thickTop="1" x14ac:dyDescent="0.25">
      <c r="A67" s="34"/>
      <c r="B67" s="31"/>
      <c r="C67" s="31"/>
      <c r="D67" s="33"/>
    </row>
    <row r="68" spans="1:5" ht="10.5" customHeight="1" x14ac:dyDescent="0.25">
      <c r="A68" s="34"/>
      <c r="B68" s="31" t="s">
        <v>0</v>
      </c>
      <c r="C68" s="31"/>
      <c r="D68" s="31" t="s">
        <v>0</v>
      </c>
      <c r="E68" s="23"/>
    </row>
    <row r="69" spans="1:5" ht="10.5" customHeight="1" x14ac:dyDescent="0.2">
      <c r="A69" s="25"/>
      <c r="B69" s="35">
        <f>+B66-B32</f>
        <v>0</v>
      </c>
      <c r="C69" s="36"/>
      <c r="D69" s="36"/>
      <c r="E69" s="24"/>
    </row>
    <row r="70" spans="1:5" ht="10.5" customHeight="1" x14ac:dyDescent="0.2">
      <c r="B70" s="23"/>
      <c r="C70" s="23"/>
      <c r="D70" s="23"/>
      <c r="E70" s="23"/>
    </row>
  </sheetData>
  <mergeCells count="6">
    <mergeCell ref="A5:D5"/>
    <mergeCell ref="A6:D6"/>
    <mergeCell ref="A7:D7"/>
    <mergeCell ref="A8:D8"/>
    <mergeCell ref="A33:A34"/>
    <mergeCell ref="A35:A36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6" sqref="C6:E68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SEPTIEMBRE 2021</vt:lpstr>
      <vt:lpstr>Sheet1</vt:lpstr>
      <vt:lpstr>'SEPTIEMBRE 2021'!Print_Area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2021-08-17T20:05:00Z</cp:lastPrinted>
  <dcterms:created xsi:type="dcterms:W3CDTF">2006-07-11T17:39:34Z</dcterms:created>
  <dcterms:modified xsi:type="dcterms:W3CDTF">2021-10-05T19:48:37Z</dcterms:modified>
</cp:coreProperties>
</file>