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42FD0D2F-7799-47BD-8B1B-5D7F3FB81FD0}" xr6:coauthVersionLast="47" xr6:coauthVersionMax="47" xr10:uidLastSave="{00000000-0000-0000-0000-000000000000}"/>
  <bookViews>
    <workbookView xWindow="-120" yWindow="-120" windowWidth="29040" windowHeight="15840" xr2:uid="{D663DB47-DA71-4204-8AD9-4CCDC74B28BA}"/>
  </bookViews>
  <sheets>
    <sheet name="P2 Presupuesto Aprobado-Ejec " sheetId="1" r:id="rId1"/>
    <sheet name="CON MOD." sheetId="2" state="hidden" r:id="rId2"/>
  </sheets>
  <externalReferences>
    <externalReference r:id="rId3"/>
    <externalReference r:id="rId4"/>
  </externalReferences>
  <definedNames>
    <definedName name="_xlnm.Print_Area" localSheetId="0">'P2 Presupuesto Aprobado-Ejec '!$A$1:$P$106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3" i="1" l="1"/>
  <c r="E83" i="1" l="1"/>
  <c r="C87" i="2"/>
  <c r="O82" i="2" l="1"/>
  <c r="N82" i="2"/>
  <c r="M82" i="2"/>
  <c r="L82" i="2"/>
  <c r="K82" i="2"/>
  <c r="J82" i="2"/>
  <c r="I82" i="2"/>
  <c r="H82" i="2"/>
  <c r="G82" i="2"/>
  <c r="F82" i="2"/>
  <c r="E82" i="2"/>
  <c r="D82" i="2"/>
  <c r="C82" i="2"/>
  <c r="C86" i="2" s="1"/>
  <c r="B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82" i="2" s="1"/>
  <c r="P11" i="1" l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10" i="1"/>
  <c r="D82" i="1"/>
  <c r="O82" i="1"/>
  <c r="N82" i="1"/>
  <c r="M82" i="1"/>
  <c r="L82" i="1"/>
  <c r="K82" i="1"/>
  <c r="J82" i="1"/>
  <c r="I82" i="1"/>
  <c r="H82" i="1"/>
  <c r="G82" i="1"/>
  <c r="F82" i="1"/>
  <c r="E82" i="1"/>
  <c r="C82" i="1"/>
  <c r="B82" i="1"/>
  <c r="P82" i="1" l="1"/>
</calcChain>
</file>

<file path=xl/sharedStrings.xml><?xml version="1.0" encoding="utf-8"?>
<sst xmlns="http://schemas.openxmlformats.org/spreadsheetml/2006/main" count="216" uniqueCount="108">
  <si>
    <t xml:space="preserve">TESORERIA DE LA SEGURIDAD SOCIAL </t>
  </si>
  <si>
    <t>DOS MIL VENTICUATRO {2024}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</si>
  <si>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</si>
  <si>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</si>
  <si>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</si>
  <si>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</si>
  <si>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</si>
  <si>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</si>
  <si>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</si>
  <si>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</si>
  <si>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</si>
  <si>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</si>
  <si>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</si>
  <si>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</si>
  <si>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</si>
  <si>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</si>
  <si>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</si>
  <si>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</si>
  <si>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</si>
  <si>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</si>
  <si>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</si>
  <si>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</si>
  <si>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</si>
  <si>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</si>
  <si>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</si>
  <si>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</si>
  <si>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</si>
  <si>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</si>
  <si>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</si>
  <si>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</si>
  <si>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</si>
  <si>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</si>
  <si>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</si>
  <si>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</si>
  <si>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</si>
  <si>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</si>
  <si>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</si>
  <si>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</si>
  <si>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</si>
  <si>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</si>
  <si>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</si>
  <si>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</si>
  <si>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</si>
  <si>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</si>
  <si>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</si>
  <si>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</si>
  <si>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</si>
  <si>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</si>
  <si>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</si>
  <si>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</si>
  <si>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</si>
  <si>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</si>
  <si>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</si>
  <si>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</si>
  <si>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</si>
  <si>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</si>
  <si>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</si>
  <si>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</si>
  <si>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</si>
  <si>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</si>
  <si>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</si>
  <si>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</si>
  <si>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</si>
  <si>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</si>
  <si>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</si>
  <si>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</si>
  <si>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</si>
  <si>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</si>
  <si>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</si>
  <si>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</si>
  <si>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</si>
  <si>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</si>
  <si>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</si>
  <si>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</si>
  <si>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</si>
  <si>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</si>
  <si>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</si>
  <si>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</si>
  <si>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</si>
  <si>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</si>
  <si>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</si>
  <si>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</si>
  <si>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</si>
  <si>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</si>
  <si>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</si>
  <si>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</si>
  <si>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</si>
  <si>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</si>
  <si>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</si>
  <si>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</si>
  <si>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</si>
  <si>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</si>
  <si>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</si>
  <si>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</si>
  <si>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</si>
  <si>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</si>
  <si>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**</t>
  </si>
  <si>
    <t xml:space="preserve"> </t>
  </si>
  <si>
    <t>Fuente 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</si>
  <si>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</si>
  <si>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</si>
  <si>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</si>
  <si>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Jose Israel Del Orbe</t>
  </si>
  <si>
    <t>Director de Finanzas</t>
  </si>
  <si>
    <t>Fecha de registro: hasta el [31] de [enero] del [2024]</t>
  </si>
  <si>
    <t>Fecha de imputación: hasta el [31] de [enero] del [2024]</t>
  </si>
  <si>
    <t>Fecha de registro: hasta el [29] de [febrero] del [2024]</t>
  </si>
  <si>
    <t>Fecha de imputación: hasta el [29] de [febrero]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</si>
</sst>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4"/>
      <color rgb="FF000000"/>
      <name val="Century Gothic"/>
      <family val="2"/>
    </font>
    <font>
      <b/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indexed="8"/>
      <name val="Century Gothic"/>
      <family val="2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entury Gothic"/>
      <family val="2"/>
    </font>
    <font>
      <sz val="9"/>
      <color indexed="8"/>
      <name val="Century Gothic"/>
      <family val="2"/>
    </font>
    <font>
      <sz val="9"/>
      <color indexed="8"/>
      <name val="Calibri"/>
      <family val="2"/>
    </font>
    <font>
      <sz val="8"/>
      <color theme="1"/>
      <name val="Century Gothic"/>
      <family val="2"/>
    </font>
    <font>
      <sz val="9"/>
      <color indexed="8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74">
    <xf numFmtId="0" fontId="0" fillId="0" borderId="0" xfId="0"/>
    <xf numFmtId="0" fontId="7" fillId="0" borderId="0" xfId="0" applyFont="1"/>
    <xf numFmtId="43" fontId="7" fillId="0" borderId="0" xfId="1" applyFont="1"/>
    <xf numFmtId="43" fontId="8" fillId="0" borderId="0" xfId="1" applyFont="1"/>
    <xf numFmtId="43" fontId="11" fillId="0" borderId="0" xfId="1" applyFont="1"/>
    <xf numFmtId="0" fontId="11" fillId="0" borderId="0" xfId="0" applyFont="1"/>
    <xf numFmtId="43" fontId="12" fillId="0" borderId="0" xfId="1" applyFont="1" applyAlignment="1">
      <alignment horizontal="right"/>
    </xf>
    <xf numFmtId="43" fontId="11" fillId="0" borderId="0" xfId="0" applyNumberFormat="1" applyFont="1"/>
    <xf numFmtId="0" fontId="0" fillId="0" borderId="6" xfId="0" applyBorder="1"/>
    <xf numFmtId="43" fontId="0" fillId="0" borderId="0" xfId="0" applyNumberFormat="1"/>
    <xf numFmtId="4" fontId="0" fillId="0" borderId="0" xfId="0" applyNumberFormat="1"/>
    <xf numFmtId="43" fontId="3" fillId="6" borderId="0" xfId="1" applyFont="1" applyFill="1"/>
    <xf numFmtId="43" fontId="11" fillId="4" borderId="0" xfId="1" applyFont="1" applyFill="1"/>
    <xf numFmtId="43" fontId="0" fillId="0" borderId="0" xfId="1" applyFont="1"/>
    <xf numFmtId="0" fontId="0" fillId="0" borderId="0" xfId="0" applyAlignment="1">
      <alignment vertical="center"/>
    </xf>
    <xf numFmtId="0" fontId="0" fillId="4" borderId="0" xfId="0" applyFill="1"/>
    <xf numFmtId="43" fontId="14" fillId="7" borderId="7" xfId="1" applyFont="1" applyFill="1" applyBorder="1" applyAlignment="1">
      <alignment horizontal="center" vertical="center" wrapText="1"/>
    </xf>
    <xf numFmtId="43" fontId="15" fillId="0" borderId="0" xfId="1" applyFont="1"/>
    <xf numFmtId="43" fontId="16" fillId="0" borderId="0" xfId="1" applyFont="1"/>
    <xf numFmtId="0" fontId="2" fillId="0" borderId="8" xfId="0" applyFont="1" applyBorder="1"/>
    <xf numFmtId="43" fontId="17" fillId="4" borderId="0" xfId="1" applyFont="1" applyFill="1"/>
    <xf numFmtId="43" fontId="17" fillId="0" borderId="0" xfId="1" applyFont="1"/>
    <xf numFmtId="0" fontId="0" fillId="0" borderId="9" xfId="0" applyBorder="1"/>
    <xf numFmtId="43" fontId="0" fillId="0" borderId="9" xfId="1" applyFont="1" applyBorder="1"/>
    <xf numFmtId="43" fontId="0" fillId="0" borderId="0" xfId="1" applyFont="1" applyBorder="1" applyAlignment="1"/>
    <xf numFmtId="43" fontId="9" fillId="3" borderId="11" xfId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43" fontId="9" fillId="3" borderId="13" xfId="1" applyFont="1" applyFill="1" applyBorder="1" applyAlignment="1">
      <alignment horizontal="center"/>
    </xf>
    <xf numFmtId="43" fontId="9" fillId="5" borderId="0" xfId="1" applyFont="1" applyFill="1" applyBorder="1" applyAlignment="1">
      <alignment vertical="center"/>
    </xf>
    <xf numFmtId="43" fontId="9" fillId="5" borderId="0" xfId="1" applyFont="1" applyFill="1" applyBorder="1"/>
    <xf numFmtId="0" fontId="10" fillId="0" borderId="10" xfId="0" applyFont="1" applyBorder="1" applyAlignment="1">
      <alignment horizontal="left"/>
    </xf>
    <xf numFmtId="164" fontId="10" fillId="0" borderId="10" xfId="0" applyNumberFormat="1" applyFont="1" applyBorder="1"/>
    <xf numFmtId="43" fontId="10" fillId="0" borderId="10" xfId="1" applyFont="1" applyBorder="1"/>
    <xf numFmtId="0" fontId="10" fillId="0" borderId="10" xfId="0" applyFont="1" applyBorder="1" applyAlignment="1">
      <alignment horizontal="left" indent="1"/>
    </xf>
    <xf numFmtId="43" fontId="11" fillId="0" borderId="10" xfId="1" applyFont="1" applyBorder="1"/>
    <xf numFmtId="0" fontId="11" fillId="0" borderId="10" xfId="0" applyFont="1" applyBorder="1"/>
    <xf numFmtId="0" fontId="11" fillId="0" borderId="10" xfId="0" applyFont="1" applyBorder="1" applyAlignment="1">
      <alignment horizontal="left" indent="2"/>
    </xf>
    <xf numFmtId="43" fontId="12" fillId="0" borderId="10" xfId="1" applyFont="1" applyBorder="1" applyAlignment="1">
      <alignment horizontal="right"/>
    </xf>
    <xf numFmtId="43" fontId="12" fillId="4" borderId="10" xfId="1" applyFont="1" applyFill="1" applyBorder="1" applyAlignment="1">
      <alignment horizontal="right"/>
    </xf>
    <xf numFmtId="43" fontId="11" fillId="0" borderId="10" xfId="0" applyNumberFormat="1" applyFont="1" applyBorder="1"/>
    <xf numFmtId="43" fontId="11" fillId="0" borderId="10" xfId="1" applyFont="1" applyBorder="1" applyAlignment="1">
      <alignment wrapText="1"/>
    </xf>
    <xf numFmtId="43" fontId="11" fillId="4" borderId="10" xfId="1" applyFont="1" applyFill="1" applyBorder="1" applyAlignment="1">
      <alignment wrapText="1"/>
    </xf>
    <xf numFmtId="0" fontId="12" fillId="0" borderId="10" xfId="0" applyFont="1" applyBorder="1" applyAlignment="1">
      <alignment horizontal="right"/>
    </xf>
    <xf numFmtId="0" fontId="11" fillId="0" borderId="10" xfId="0" applyFont="1" applyBorder="1" applyAlignment="1">
      <alignment horizontal="center" wrapText="1"/>
    </xf>
    <xf numFmtId="0" fontId="11" fillId="0" borderId="10" xfId="0" applyFont="1" applyBorder="1" applyAlignment="1">
      <alignment horizontal="left" wrapText="1" indent="2"/>
    </xf>
    <xf numFmtId="43" fontId="18" fillId="0" borderId="10" xfId="1" applyFont="1" applyBorder="1" applyAlignment="1">
      <alignment wrapText="1"/>
    </xf>
    <xf numFmtId="165" fontId="19" fillId="0" borderId="10" xfId="2" applyFont="1" applyBorder="1" applyAlignment="1">
      <alignment horizontal="right"/>
    </xf>
    <xf numFmtId="43" fontId="20" fillId="0" borderId="10" xfId="1" applyFont="1" applyBorder="1" applyAlignment="1">
      <alignment horizontal="right"/>
    </xf>
    <xf numFmtId="43" fontId="20" fillId="0" borderId="0" xfId="1" applyFont="1" applyAlignment="1">
      <alignment horizontal="right"/>
    </xf>
    <xf numFmtId="43" fontId="21" fillId="0" borderId="0" xfId="1" applyFont="1"/>
    <xf numFmtId="4" fontId="11" fillId="0" borderId="0" xfId="0" applyNumberFormat="1" applyFont="1"/>
    <xf numFmtId="43" fontId="20" fillId="0" borderId="14" xfId="1" applyFont="1" applyBorder="1" applyAlignment="1">
      <alignment horizontal="right"/>
    </xf>
    <xf numFmtId="43" fontId="18" fillId="0" borderId="14" xfId="1" applyFont="1" applyBorder="1" applyAlignment="1">
      <alignment wrapText="1"/>
    </xf>
    <xf numFmtId="43" fontId="22" fillId="0" borderId="10" xfId="1" applyFont="1" applyBorder="1" applyAlignment="1">
      <alignment horizontal="right"/>
    </xf>
    <xf numFmtId="165" fontId="19" fillId="0" borderId="14" xfId="2" applyFont="1" applyBorder="1" applyAlignment="1">
      <alignment horizontal="right"/>
    </xf>
    <xf numFmtId="43" fontId="22" fillId="0" borderId="0" xfId="1" applyFont="1" applyAlignment="1">
      <alignment horizontal="right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2" borderId="2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43" fontId="9" fillId="2" borderId="2" xfId="1" applyFont="1" applyFill="1" applyBorder="1" applyAlignment="1">
      <alignment horizontal="center" vertical="center" wrapText="1"/>
    </xf>
    <xf numFmtId="43" fontId="9" fillId="2" borderId="12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</cellXfs>
  <cellStyles count="3">
    <cellStyle name="Comma" xfId="1" builtinId="3"/>
    <cellStyle name="Comma 2" xfId="2" xr:uid="{6D116010-1856-45D8-BA5B-5D36E705CB0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884464</xdr:colOff>
      <xdr:row>0</xdr:row>
      <xdr:rowOff>0</xdr:rowOff>
    </xdr:from>
    <xdr:to>
      <xdr:col>15</xdr:col>
      <xdr:colOff>1416504</xdr:colOff>
      <xdr:row>5</xdr:row>
      <xdr:rowOff>13607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F371E3C4-3251-4540-ABF8-515C58B253A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2763389" y="0"/>
          <a:ext cx="1579790" cy="14995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884464</xdr:colOff>
      <xdr:row>0</xdr:row>
      <xdr:rowOff>0</xdr:rowOff>
    </xdr:from>
    <xdr:to>
      <xdr:col>16</xdr:col>
      <xdr:colOff>216354</xdr:colOff>
      <xdr:row>7</xdr:row>
      <xdr:rowOff>166007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DDCF8DF7-2B54-466E-938B-876826650BE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3534914" y="0"/>
          <a:ext cx="1579790" cy="14995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ESENTACION%20PAGINA\PRESENTACION%20PAGINA%202024\PRESUPUESTO\REPORTE%20FEBRERO%202024.xlsx" TargetMode="External"/><Relationship Id="rId1" Type="http://schemas.openxmlformats.org/officeDocument/2006/relationships/externalLinkPath" Target="file:///\\FALKEN\Contabilidad%20Administrativa\BIANKA\PRESENTACION%20PAGINA\PRESENTACION%20PAGINA%202024\PRESUPUESTO\REPORTE%20FEBRER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ESENTACION%20PAGINA\PRESENTACION%20PAGINA%202024\PRESUPUESTO\PRESUPUESTO%20EJECUCION%20FEBRERO%202024%20.xlsx" TargetMode="External"/><Relationship Id="rId1" Type="http://schemas.openxmlformats.org/officeDocument/2006/relationships/externalLinkPath" Target="file:///\\FALKEN\Contabilidad%20Administrativa\BIANKA\PRESENTACION%20PAGINA\PRESENTACION%20PAGINA%202024\PRESUPUESTO\PRESUPUESTO%20EJECUCION%20FEBRERO%20202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3">
          <cell r="C3">
            <v>1718345667.3099999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3 Ejecucion "/>
    </sheetNames>
    <sheetDataSet>
      <sheetData sheetId="0">
        <row r="7">
          <cell r="N7">
            <v>3377596549.3099999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F9C3A-AEBF-4496-9DD7-B1B4E9BAAE59}">
  <dimension ref="A1:S95"/>
  <sheetViews>
    <sheetView showGridLines="0" tabSelected="1" view="pageBreakPreview" zoomScaleNormal="70" zoomScaleSheetLayoutView="100" workbookViewId="0">
      <selection activeCell="M98" sqref="M98"/>
    </sheetView>
  </sheetViews>
  <sheetFormatPr defaultColWidth="11.42578125" defaultRowHeight="15" x14ac:dyDescent="0.25"/>
  <cols>
    <col min="1" max="1" width="92.85546875" customWidth="1"/>
    <col min="2" max="2" width="25.7109375" customWidth="1"/>
    <col min="3" max="3" width="21.7109375" customWidth="1"/>
    <col min="4" max="4" width="26.140625" style="13" customWidth="1"/>
    <col min="5" max="5" width="20.85546875" style="13" customWidth="1"/>
    <col min="6" max="6" width="14.28515625" customWidth="1"/>
    <col min="7" max="7" width="14" customWidth="1"/>
    <col min="8" max="8" width="15.5703125" customWidth="1"/>
    <col min="9" max="9" width="15.28515625" style="13" customWidth="1"/>
    <col min="10" max="10" width="13.42578125" style="13" customWidth="1"/>
    <col min="11" max="11" width="15.85546875" style="13" customWidth="1"/>
    <col min="12" max="12" width="17" customWidth="1"/>
    <col min="13" max="13" width="16.5703125" customWidth="1"/>
    <col min="14" max="14" width="15.140625" style="17" customWidth="1"/>
    <col min="15" max="15" width="15.7109375" customWidth="1"/>
    <col min="16" max="16" width="22.5703125" customWidth="1"/>
    <col min="18" max="18" width="16.85546875" bestFit="1" customWidth="1"/>
    <col min="19" max="19" width="17" customWidth="1"/>
  </cols>
  <sheetData>
    <row r="1" spans="1:17" ht="52.5" customHeight="1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7" ht="18" x14ac:dyDescent="0.25">
      <c r="A2" s="63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7" ht="15.75" customHeight="1" x14ac:dyDescent="0.25">
      <c r="A3" s="65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7" ht="15.75" customHeight="1" x14ac:dyDescent="0.25">
      <c r="A4" s="66" t="s">
        <v>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7" x14ac:dyDescent="0.25">
      <c r="A5" s="1"/>
      <c r="B5" s="1"/>
      <c r="C5" s="1"/>
      <c r="D5" s="2"/>
      <c r="E5" s="2"/>
      <c r="F5" s="1"/>
      <c r="G5" s="1"/>
      <c r="H5" s="1"/>
      <c r="I5" s="2"/>
      <c r="J5" s="2"/>
      <c r="K5" s="2"/>
      <c r="L5" s="1"/>
      <c r="M5" s="1"/>
      <c r="N5" s="3"/>
      <c r="O5" s="1"/>
      <c r="P5" s="1"/>
    </row>
    <row r="6" spans="1:17" ht="25.5" customHeight="1" x14ac:dyDescent="0.25">
      <c r="A6" s="67" t="s">
        <v>4</v>
      </c>
      <c r="B6" s="69" t="s">
        <v>5</v>
      </c>
      <c r="C6" s="69" t="s">
        <v>6</v>
      </c>
      <c r="D6" s="71" t="s">
        <v>7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3"/>
    </row>
    <row r="7" spans="1:17" ht="15.75" x14ac:dyDescent="0.25">
      <c r="A7" s="68"/>
      <c r="B7" s="70"/>
      <c r="C7" s="70"/>
      <c r="D7" s="25" t="s">
        <v>8</v>
      </c>
      <c r="E7" s="25" t="s">
        <v>9</v>
      </c>
      <c r="F7" s="26" t="s">
        <v>10</v>
      </c>
      <c r="G7" s="26" t="s">
        <v>11</v>
      </c>
      <c r="H7" s="27" t="s">
        <v>12</v>
      </c>
      <c r="I7" s="25" t="s">
        <v>13</v>
      </c>
      <c r="J7" s="28" t="s">
        <v>14</v>
      </c>
      <c r="K7" s="25" t="s">
        <v>15</v>
      </c>
      <c r="L7" s="26" t="s">
        <v>16</v>
      </c>
      <c r="M7" s="26" t="s">
        <v>17</v>
      </c>
      <c r="N7" s="25" t="s">
        <v>18</v>
      </c>
      <c r="O7" s="27" t="s">
        <v>19</v>
      </c>
      <c r="P7" s="26" t="s">
        <v>20</v>
      </c>
    </row>
    <row r="8" spans="1:17" ht="15.75" x14ac:dyDescent="0.25">
      <c r="A8" s="31" t="s">
        <v>21</v>
      </c>
      <c r="B8" s="32"/>
      <c r="C8" s="32"/>
      <c r="D8" s="33"/>
      <c r="E8" s="33"/>
      <c r="F8" s="32"/>
      <c r="G8" s="32"/>
      <c r="H8" s="32"/>
      <c r="I8" s="33"/>
      <c r="J8" s="33"/>
      <c r="K8" s="33"/>
      <c r="L8" s="32"/>
      <c r="M8" s="32"/>
      <c r="N8" s="33"/>
      <c r="O8" s="32"/>
      <c r="P8" s="32"/>
    </row>
    <row r="9" spans="1:17" ht="17.25" x14ac:dyDescent="0.3">
      <c r="A9" s="34" t="s">
        <v>22</v>
      </c>
      <c r="B9" s="32"/>
      <c r="C9" s="32"/>
      <c r="D9" s="35"/>
      <c r="E9" s="35"/>
      <c r="F9" s="36"/>
      <c r="G9" s="36"/>
      <c r="H9" s="36"/>
      <c r="I9" s="35"/>
      <c r="J9" s="35"/>
      <c r="K9" s="35"/>
      <c r="L9" s="36"/>
      <c r="M9" s="36"/>
      <c r="N9" s="35"/>
      <c r="O9" s="36"/>
      <c r="P9" s="36"/>
    </row>
    <row r="10" spans="1:17" ht="17.25" x14ac:dyDescent="0.3">
      <c r="A10" s="37" t="s">
        <v>23</v>
      </c>
      <c r="B10" s="38">
        <v>467401001</v>
      </c>
      <c r="C10" s="38">
        <v>0</v>
      </c>
      <c r="D10" s="52">
        <v>30213180.66</v>
      </c>
      <c r="E10" s="54">
        <v>30177500</v>
      </c>
      <c r="F10" s="38"/>
      <c r="G10" s="39"/>
      <c r="H10" s="38"/>
      <c r="I10" s="38"/>
      <c r="J10" s="38"/>
      <c r="K10" s="38"/>
      <c r="L10" s="38"/>
      <c r="M10" s="38"/>
      <c r="N10" s="38"/>
      <c r="O10" s="38"/>
      <c r="P10" s="40">
        <f>SUM(D10:O10)</f>
        <v>60390680.659999996</v>
      </c>
    </row>
    <row r="11" spans="1:17" ht="17.25" x14ac:dyDescent="0.3">
      <c r="A11" s="37" t="s">
        <v>24</v>
      </c>
      <c r="B11" s="38">
        <v>67960888</v>
      </c>
      <c r="C11" s="38">
        <v>0</v>
      </c>
      <c r="D11" s="49">
        <v>487400</v>
      </c>
      <c r="E11" s="54">
        <v>490000</v>
      </c>
      <c r="F11" s="38"/>
      <c r="G11" s="39"/>
      <c r="H11" s="38"/>
      <c r="I11" s="38"/>
      <c r="J11" s="38"/>
      <c r="K11" s="38"/>
      <c r="L11" s="38"/>
      <c r="M11" s="38"/>
      <c r="N11" s="38"/>
      <c r="O11" s="38"/>
      <c r="P11" s="40">
        <f t="shared" ref="P11:P74" si="0">SUM(D11:O11)</f>
        <v>977400</v>
      </c>
    </row>
    <row r="12" spans="1:17" ht="17.25" x14ac:dyDescent="0.3">
      <c r="A12" s="37" t="s">
        <v>25</v>
      </c>
      <c r="B12" s="38"/>
      <c r="C12" s="38"/>
      <c r="D12" s="53"/>
      <c r="E12" s="41"/>
      <c r="F12" s="41"/>
      <c r="G12" s="42"/>
      <c r="H12" s="41"/>
      <c r="I12" s="41"/>
      <c r="J12" s="41"/>
      <c r="K12" s="41"/>
      <c r="L12" s="41"/>
      <c r="M12" s="41"/>
      <c r="N12" s="41"/>
      <c r="O12" s="41"/>
      <c r="P12" s="40">
        <f t="shared" si="0"/>
        <v>0</v>
      </c>
      <c r="Q12" s="8"/>
    </row>
    <row r="13" spans="1:17" ht="17.25" x14ac:dyDescent="0.3">
      <c r="A13" s="37" t="s">
        <v>26</v>
      </c>
      <c r="B13" s="38"/>
      <c r="C13" s="38"/>
      <c r="D13" s="53"/>
      <c r="E13" s="41"/>
      <c r="F13" s="41"/>
      <c r="G13" s="42"/>
      <c r="H13" s="41"/>
      <c r="I13" s="41"/>
      <c r="J13" s="41"/>
      <c r="K13" s="41"/>
      <c r="L13" s="41"/>
      <c r="M13" s="41"/>
      <c r="N13" s="41"/>
      <c r="O13" s="41"/>
      <c r="P13" s="40">
        <f t="shared" si="0"/>
        <v>0</v>
      </c>
    </row>
    <row r="14" spans="1:17" ht="17.25" x14ac:dyDescent="0.3">
      <c r="A14" s="37" t="s">
        <v>27</v>
      </c>
      <c r="B14" s="38">
        <v>62771228</v>
      </c>
      <c r="C14" s="38">
        <v>0</v>
      </c>
      <c r="D14" s="49">
        <v>4355164.28</v>
      </c>
      <c r="E14" s="54">
        <v>4399781.84</v>
      </c>
      <c r="F14" s="38"/>
      <c r="G14" s="39"/>
      <c r="H14" s="38"/>
      <c r="I14" s="38"/>
      <c r="J14" s="38"/>
      <c r="K14" s="38"/>
      <c r="L14" s="38"/>
      <c r="M14" s="38"/>
      <c r="N14" s="38"/>
      <c r="O14" s="38"/>
      <c r="P14" s="40">
        <f t="shared" si="0"/>
        <v>8754946.120000001</v>
      </c>
    </row>
    <row r="15" spans="1:17" ht="17.25" x14ac:dyDescent="0.3">
      <c r="A15" s="34" t="s">
        <v>28</v>
      </c>
      <c r="B15" s="38"/>
      <c r="C15" s="38"/>
      <c r="D15" s="53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0">
        <f t="shared" si="0"/>
        <v>0</v>
      </c>
    </row>
    <row r="16" spans="1:17" ht="17.25" x14ac:dyDescent="0.3">
      <c r="A16" s="37" t="s">
        <v>29</v>
      </c>
      <c r="B16" s="38">
        <v>56028088</v>
      </c>
      <c r="C16" s="38">
        <v>0</v>
      </c>
      <c r="D16" s="49">
        <v>361727.09</v>
      </c>
      <c r="E16" s="54">
        <v>5257968.4000000004</v>
      </c>
      <c r="F16" s="38"/>
      <c r="G16" s="38"/>
      <c r="H16" s="43"/>
      <c r="I16" s="38"/>
      <c r="J16" s="38"/>
      <c r="K16" s="38"/>
      <c r="L16" s="38"/>
      <c r="M16" s="38"/>
      <c r="N16" s="38"/>
      <c r="O16" s="38"/>
      <c r="P16" s="40">
        <f t="shared" si="0"/>
        <v>5619695.4900000002</v>
      </c>
    </row>
    <row r="17" spans="1:18" ht="17.25" x14ac:dyDescent="0.3">
      <c r="A17" s="37" t="s">
        <v>30</v>
      </c>
      <c r="B17" s="38">
        <v>1268800</v>
      </c>
      <c r="C17" s="38">
        <v>0</v>
      </c>
      <c r="D17" s="55"/>
      <c r="E17" s="38"/>
      <c r="F17" s="38"/>
      <c r="G17" s="38"/>
      <c r="H17" s="43"/>
      <c r="I17" s="41"/>
      <c r="J17" s="38"/>
      <c r="K17" s="38"/>
      <c r="L17" s="38"/>
      <c r="M17" s="38"/>
      <c r="N17" s="38"/>
      <c r="O17" s="38"/>
      <c r="P17" s="40">
        <f t="shared" si="0"/>
        <v>0</v>
      </c>
    </row>
    <row r="18" spans="1:18" ht="17.25" x14ac:dyDescent="0.3">
      <c r="A18" s="37" t="s">
        <v>31</v>
      </c>
      <c r="B18" s="38">
        <v>1311081</v>
      </c>
      <c r="C18" s="38">
        <v>0</v>
      </c>
      <c r="D18" s="49">
        <v>74583.5</v>
      </c>
      <c r="E18" s="54">
        <v>35467.5</v>
      </c>
      <c r="F18" s="38"/>
      <c r="G18" s="38"/>
      <c r="H18" s="43"/>
      <c r="I18" s="38"/>
      <c r="J18" s="38"/>
      <c r="K18" s="38"/>
      <c r="L18" s="38"/>
      <c r="M18" s="41"/>
      <c r="N18" s="41"/>
      <c r="O18" s="38"/>
      <c r="P18" s="40">
        <f t="shared" si="0"/>
        <v>110051</v>
      </c>
    </row>
    <row r="19" spans="1:18" ht="17.25" x14ac:dyDescent="0.3">
      <c r="A19" s="37" t="s">
        <v>32</v>
      </c>
      <c r="B19" s="38">
        <v>1505000</v>
      </c>
      <c r="C19" s="38">
        <v>0</v>
      </c>
      <c r="D19" s="55"/>
      <c r="E19" s="54">
        <v>154026.41</v>
      </c>
      <c r="F19" s="38"/>
      <c r="G19" s="38"/>
      <c r="H19" s="43"/>
      <c r="I19" s="38"/>
      <c r="J19" s="38"/>
      <c r="K19" s="38"/>
      <c r="L19" s="38"/>
      <c r="M19" s="38"/>
      <c r="N19" s="38"/>
      <c r="O19" s="38"/>
      <c r="P19" s="40">
        <f t="shared" si="0"/>
        <v>154026.41</v>
      </c>
    </row>
    <row r="20" spans="1:18" ht="17.25" x14ac:dyDescent="0.3">
      <c r="A20" s="37" t="s">
        <v>33</v>
      </c>
      <c r="B20" s="38">
        <v>86074608</v>
      </c>
      <c r="C20" s="38">
        <v>0</v>
      </c>
      <c r="D20" s="49">
        <v>7190816.0099999998</v>
      </c>
      <c r="E20" s="54">
        <v>6124933.7400000002</v>
      </c>
      <c r="F20" s="38"/>
      <c r="G20" s="38"/>
      <c r="H20" s="43"/>
      <c r="I20" s="38"/>
      <c r="J20" s="38"/>
      <c r="K20" s="38"/>
      <c r="L20" s="38"/>
      <c r="M20" s="38"/>
      <c r="N20" s="38"/>
      <c r="O20" s="38"/>
      <c r="P20" s="40">
        <f t="shared" si="0"/>
        <v>13315749.75</v>
      </c>
    </row>
    <row r="21" spans="1:18" ht="17.25" x14ac:dyDescent="0.3">
      <c r="A21" s="37" t="s">
        <v>34</v>
      </c>
      <c r="B21" s="38">
        <v>10462534</v>
      </c>
      <c r="C21" s="38">
        <v>0</v>
      </c>
      <c r="D21" s="55"/>
      <c r="E21" s="54">
        <v>1431326.73</v>
      </c>
      <c r="F21" s="38"/>
      <c r="G21" s="38"/>
      <c r="H21" s="43"/>
      <c r="I21" s="38"/>
      <c r="J21" s="38"/>
      <c r="K21" s="38"/>
      <c r="L21" s="38"/>
      <c r="M21" s="38"/>
      <c r="N21" s="38"/>
      <c r="O21" s="38"/>
      <c r="P21" s="40">
        <f t="shared" si="0"/>
        <v>1431326.73</v>
      </c>
    </row>
    <row r="22" spans="1:18" ht="34.5" x14ac:dyDescent="0.3">
      <c r="A22" s="44" t="s">
        <v>35</v>
      </c>
      <c r="B22" s="38">
        <v>10457491</v>
      </c>
      <c r="C22" s="38">
        <v>0</v>
      </c>
      <c r="D22" s="49">
        <v>47510.46</v>
      </c>
      <c r="E22" s="54">
        <v>474968.92</v>
      </c>
      <c r="F22" s="38"/>
      <c r="G22" s="38"/>
      <c r="H22" s="43"/>
      <c r="I22" s="38"/>
      <c r="J22" s="38"/>
      <c r="K22" s="38"/>
      <c r="L22" s="38"/>
      <c r="M22" s="38"/>
      <c r="N22" s="38"/>
      <c r="O22" s="38"/>
      <c r="P22" s="40">
        <f t="shared" si="0"/>
        <v>522479.38</v>
      </c>
    </row>
    <row r="23" spans="1:18" ht="17.25" x14ac:dyDescent="0.3">
      <c r="A23" s="37" t="s">
        <v>36</v>
      </c>
      <c r="B23" s="38">
        <v>22256701.440000001</v>
      </c>
      <c r="C23" s="38">
        <v>0</v>
      </c>
      <c r="D23" s="55"/>
      <c r="E23" s="54">
        <v>990321.68</v>
      </c>
      <c r="F23" s="38"/>
      <c r="G23" s="38"/>
      <c r="H23" s="43"/>
      <c r="I23" s="38"/>
      <c r="J23" s="38"/>
      <c r="K23" s="38"/>
      <c r="L23" s="38"/>
      <c r="M23" s="38"/>
      <c r="N23" s="38"/>
      <c r="O23" s="38"/>
      <c r="P23" s="40">
        <f t="shared" si="0"/>
        <v>990321.68</v>
      </c>
    </row>
    <row r="24" spans="1:18" ht="17.25" x14ac:dyDescent="0.3">
      <c r="A24" s="37" t="s">
        <v>37</v>
      </c>
      <c r="B24" s="38">
        <v>11016000</v>
      </c>
      <c r="C24" s="38">
        <v>0</v>
      </c>
      <c r="D24" s="55"/>
      <c r="E24" s="54">
        <v>2120886.75</v>
      </c>
      <c r="F24" s="38"/>
      <c r="G24" s="38"/>
      <c r="H24" s="43"/>
      <c r="I24" s="38"/>
      <c r="J24" s="38"/>
      <c r="K24" s="38"/>
      <c r="L24" s="38"/>
      <c r="M24" s="38"/>
      <c r="N24" s="38"/>
      <c r="O24" s="38"/>
      <c r="P24" s="40">
        <f t="shared" si="0"/>
        <v>2120886.75</v>
      </c>
      <c r="R24" s="9"/>
    </row>
    <row r="25" spans="1:18" ht="17.25" x14ac:dyDescent="0.3">
      <c r="A25" s="34" t="s">
        <v>38</v>
      </c>
      <c r="B25" s="38"/>
      <c r="C25" s="38"/>
      <c r="D25" s="46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0">
        <f t="shared" si="0"/>
        <v>0</v>
      </c>
      <c r="R25" s="10"/>
    </row>
    <row r="26" spans="1:18" ht="17.25" x14ac:dyDescent="0.3">
      <c r="A26" s="37" t="s">
        <v>39</v>
      </c>
      <c r="B26" s="38">
        <v>500000</v>
      </c>
      <c r="C26" s="38">
        <v>0</v>
      </c>
      <c r="D26" s="47"/>
      <c r="E26" s="56">
        <v>29460</v>
      </c>
      <c r="F26" s="38"/>
      <c r="G26" s="38"/>
      <c r="H26" s="38"/>
      <c r="I26" s="38"/>
      <c r="J26" s="38"/>
      <c r="K26" s="41"/>
      <c r="L26" s="38"/>
      <c r="M26" s="38"/>
      <c r="N26" s="38"/>
      <c r="O26" s="38"/>
      <c r="P26" s="40">
        <f t="shared" si="0"/>
        <v>29460</v>
      </c>
    </row>
    <row r="27" spans="1:18" ht="17.25" x14ac:dyDescent="0.3">
      <c r="A27" s="37" t="s">
        <v>40</v>
      </c>
      <c r="B27" s="38">
        <v>22500</v>
      </c>
      <c r="C27" s="38">
        <v>0</v>
      </c>
      <c r="D27" s="46"/>
      <c r="E27" s="41"/>
      <c r="F27" s="41"/>
      <c r="G27" s="38"/>
      <c r="H27" s="38"/>
      <c r="I27" s="41"/>
      <c r="J27" s="38"/>
      <c r="K27" s="38"/>
      <c r="L27" s="38"/>
      <c r="M27" s="41"/>
      <c r="N27" s="38"/>
      <c r="O27" s="38"/>
      <c r="P27" s="40">
        <f t="shared" si="0"/>
        <v>0</v>
      </c>
    </row>
    <row r="28" spans="1:18" ht="17.25" x14ac:dyDescent="0.3">
      <c r="A28" s="37" t="s">
        <v>41</v>
      </c>
      <c r="B28" s="38">
        <v>2119890</v>
      </c>
      <c r="C28" s="38">
        <v>0</v>
      </c>
      <c r="D28" s="46"/>
      <c r="E28" s="38"/>
      <c r="F28" s="41"/>
      <c r="G28" s="38"/>
      <c r="H28" s="38"/>
      <c r="I28" s="41"/>
      <c r="J28" s="38"/>
      <c r="K28" s="38"/>
      <c r="L28" s="38"/>
      <c r="M28" s="38"/>
      <c r="N28" s="38"/>
      <c r="O28" s="38"/>
      <c r="P28" s="40">
        <f t="shared" si="0"/>
        <v>0</v>
      </c>
    </row>
    <row r="29" spans="1:18" ht="17.25" x14ac:dyDescent="0.3">
      <c r="A29" s="37" t="s">
        <v>42</v>
      </c>
      <c r="B29" s="38">
        <v>300000</v>
      </c>
      <c r="C29" s="38">
        <v>0</v>
      </c>
      <c r="D29" s="46"/>
      <c r="E29" s="41"/>
      <c r="F29" s="41"/>
      <c r="G29" s="38"/>
      <c r="H29" s="41"/>
      <c r="I29" s="38"/>
      <c r="J29" s="41"/>
      <c r="K29" s="41"/>
      <c r="L29" s="38"/>
      <c r="M29" s="41"/>
      <c r="N29" s="38"/>
      <c r="O29" s="41"/>
      <c r="P29" s="40">
        <f t="shared" si="0"/>
        <v>0</v>
      </c>
    </row>
    <row r="30" spans="1:18" ht="17.25" x14ac:dyDescent="0.3">
      <c r="A30" s="37" t="s">
        <v>43</v>
      </c>
      <c r="B30" s="38">
        <v>112000</v>
      </c>
      <c r="C30" s="38">
        <v>0</v>
      </c>
      <c r="D30" s="46"/>
      <c r="E30" s="41"/>
      <c r="F30" s="41"/>
      <c r="G30" s="38"/>
      <c r="H30" s="38"/>
      <c r="I30" s="41"/>
      <c r="J30" s="41"/>
      <c r="K30" s="41"/>
      <c r="L30" s="38"/>
      <c r="M30" s="41"/>
      <c r="N30" s="38"/>
      <c r="O30" s="38"/>
      <c r="P30" s="40">
        <f t="shared" si="0"/>
        <v>0</v>
      </c>
    </row>
    <row r="31" spans="1:18" ht="17.25" x14ac:dyDescent="0.3">
      <c r="A31" s="37" t="s">
        <v>44</v>
      </c>
      <c r="B31" s="38">
        <v>163000</v>
      </c>
      <c r="C31" s="38">
        <v>0</v>
      </c>
      <c r="D31" s="46"/>
      <c r="E31" s="41"/>
      <c r="F31" s="41"/>
      <c r="G31" s="38"/>
      <c r="H31" s="38"/>
      <c r="I31" s="41"/>
      <c r="J31" s="38"/>
      <c r="K31" s="38"/>
      <c r="L31" s="38"/>
      <c r="M31" s="38"/>
      <c r="N31" s="38"/>
      <c r="O31" s="38"/>
      <c r="P31" s="40">
        <f t="shared" si="0"/>
        <v>0</v>
      </c>
    </row>
    <row r="32" spans="1:18" ht="17.25" x14ac:dyDescent="0.3">
      <c r="A32" s="37" t="s">
        <v>45</v>
      </c>
      <c r="B32" s="38">
        <v>5538300</v>
      </c>
      <c r="C32" s="38">
        <v>0</v>
      </c>
      <c r="D32" s="49">
        <v>252000</v>
      </c>
      <c r="E32" s="56">
        <v>252000</v>
      </c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40">
        <f t="shared" si="0"/>
        <v>504000</v>
      </c>
    </row>
    <row r="33" spans="1:19" ht="34.5" x14ac:dyDescent="0.3">
      <c r="A33" s="45" t="s">
        <v>46</v>
      </c>
      <c r="B33" s="38"/>
      <c r="C33" s="38"/>
      <c r="D33" s="46"/>
      <c r="E33" s="41"/>
      <c r="F33" s="41"/>
      <c r="G33" s="41"/>
      <c r="H33" s="41"/>
      <c r="I33" s="41"/>
      <c r="J33" s="38"/>
      <c r="K33" s="41"/>
      <c r="L33" s="41"/>
      <c r="M33" s="41"/>
      <c r="N33" s="41"/>
      <c r="O33" s="41"/>
      <c r="P33" s="40">
        <f t="shared" si="0"/>
        <v>0</v>
      </c>
    </row>
    <row r="34" spans="1:19" ht="17.25" x14ac:dyDescent="0.3">
      <c r="A34" s="37" t="s">
        <v>47</v>
      </c>
      <c r="B34" s="38">
        <v>2862889.56</v>
      </c>
      <c r="C34" s="38">
        <v>0</v>
      </c>
      <c r="D34" s="46"/>
      <c r="E34" s="41"/>
      <c r="F34" s="38"/>
      <c r="G34" s="38"/>
      <c r="H34" s="38"/>
      <c r="I34" s="38"/>
      <c r="J34" s="41"/>
      <c r="K34" s="38"/>
      <c r="L34" s="38"/>
      <c r="M34" s="38"/>
      <c r="N34" s="38"/>
      <c r="O34" s="38"/>
      <c r="P34" s="40">
        <f t="shared" si="0"/>
        <v>0</v>
      </c>
      <c r="R34" s="9"/>
    </row>
    <row r="35" spans="1:19" ht="17.25" x14ac:dyDescent="0.3">
      <c r="A35" s="34" t="s">
        <v>48</v>
      </c>
      <c r="B35" s="38"/>
      <c r="C35" s="38"/>
      <c r="D35" s="46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0">
        <f t="shared" si="0"/>
        <v>0</v>
      </c>
      <c r="R35" s="10"/>
    </row>
    <row r="36" spans="1:19" ht="17.25" x14ac:dyDescent="0.3">
      <c r="A36" s="37" t="s">
        <v>49</v>
      </c>
      <c r="B36" s="38">
        <v>12000</v>
      </c>
      <c r="C36" s="38">
        <v>0</v>
      </c>
      <c r="D36" s="46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0">
        <f t="shared" si="0"/>
        <v>0</v>
      </c>
    </row>
    <row r="37" spans="1:19" ht="17.25" x14ac:dyDescent="0.3">
      <c r="A37" s="37" t="s">
        <v>50</v>
      </c>
      <c r="B37" s="38">
        <v>20579960819</v>
      </c>
      <c r="C37" s="38">
        <v>0</v>
      </c>
      <c r="D37" s="49">
        <v>1616268500</v>
      </c>
      <c r="E37" s="56">
        <v>1666407025.3399999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40">
        <f t="shared" si="0"/>
        <v>3282675525.3400002</v>
      </c>
      <c r="R37" s="9"/>
      <c r="S37" s="10"/>
    </row>
    <row r="38" spans="1:19" ht="17.25" x14ac:dyDescent="0.3">
      <c r="A38" s="37" t="s">
        <v>51</v>
      </c>
      <c r="B38" s="38"/>
      <c r="C38" s="38"/>
      <c r="D38" s="46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0">
        <f t="shared" si="0"/>
        <v>0</v>
      </c>
      <c r="R38" s="10"/>
    </row>
    <row r="39" spans="1:19" ht="17.25" x14ac:dyDescent="0.3">
      <c r="A39" s="37" t="s">
        <v>52</v>
      </c>
      <c r="B39" s="38"/>
      <c r="C39" s="38"/>
      <c r="D39" s="46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0">
        <f t="shared" si="0"/>
        <v>0</v>
      </c>
      <c r="R39" s="9"/>
    </row>
    <row r="40" spans="1:19" ht="17.25" x14ac:dyDescent="0.3">
      <c r="A40" s="37" t="s">
        <v>53</v>
      </c>
      <c r="B40" s="38"/>
      <c r="C40" s="38"/>
      <c r="D40" s="46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0">
        <f t="shared" si="0"/>
        <v>0</v>
      </c>
    </row>
    <row r="41" spans="1:19" ht="17.25" x14ac:dyDescent="0.3">
      <c r="A41" s="37" t="s">
        <v>54</v>
      </c>
      <c r="B41" s="38"/>
      <c r="C41" s="38"/>
      <c r="D41" s="46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0">
        <f t="shared" si="0"/>
        <v>0</v>
      </c>
    </row>
    <row r="42" spans="1:19" ht="17.25" x14ac:dyDescent="0.3">
      <c r="A42" s="37" t="s">
        <v>55</v>
      </c>
      <c r="B42" s="38"/>
      <c r="C42" s="38"/>
      <c r="D42" s="46"/>
      <c r="E42" s="41"/>
      <c r="F42" s="41"/>
      <c r="G42" s="41"/>
      <c r="H42" s="41"/>
      <c r="I42" s="41"/>
      <c r="J42" s="41"/>
      <c r="K42" s="41"/>
      <c r="L42" s="41"/>
      <c r="M42" s="38"/>
      <c r="N42" s="41"/>
      <c r="O42" s="41"/>
      <c r="P42" s="40">
        <f t="shared" si="0"/>
        <v>0</v>
      </c>
    </row>
    <row r="43" spans="1:19" ht="17.25" x14ac:dyDescent="0.3">
      <c r="A43" s="37" t="s">
        <v>56</v>
      </c>
      <c r="B43" s="38"/>
      <c r="C43" s="38"/>
      <c r="D43" s="46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0">
        <f t="shared" si="0"/>
        <v>0</v>
      </c>
    </row>
    <row r="44" spans="1:19" ht="17.25" x14ac:dyDescent="0.3">
      <c r="A44" s="34" t="s">
        <v>57</v>
      </c>
      <c r="B44" s="38"/>
      <c r="C44" s="38"/>
      <c r="D44" s="46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0">
        <f t="shared" si="0"/>
        <v>0</v>
      </c>
    </row>
    <row r="45" spans="1:19" ht="17.25" x14ac:dyDescent="0.3">
      <c r="A45" s="37" t="s">
        <v>58</v>
      </c>
      <c r="B45" s="38"/>
      <c r="C45" s="38"/>
      <c r="D45" s="46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0">
        <f t="shared" si="0"/>
        <v>0</v>
      </c>
    </row>
    <row r="46" spans="1:19" ht="17.25" x14ac:dyDescent="0.3">
      <c r="A46" s="37" t="s">
        <v>59</v>
      </c>
      <c r="B46" s="38"/>
      <c r="C46" s="38"/>
      <c r="D46" s="46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0">
        <f t="shared" si="0"/>
        <v>0</v>
      </c>
    </row>
    <row r="47" spans="1:19" ht="17.25" x14ac:dyDescent="0.3">
      <c r="A47" s="37" t="s">
        <v>60</v>
      </c>
      <c r="B47" s="38"/>
      <c r="C47" s="38"/>
      <c r="D47" s="46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0">
        <f t="shared" si="0"/>
        <v>0</v>
      </c>
    </row>
    <row r="48" spans="1:19" ht="17.25" x14ac:dyDescent="0.3">
      <c r="A48" s="37" t="s">
        <v>61</v>
      </c>
      <c r="B48" s="38"/>
      <c r="C48" s="38"/>
      <c r="D48" s="46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0">
        <f t="shared" si="0"/>
        <v>0</v>
      </c>
    </row>
    <row r="49" spans="1:16" ht="17.25" x14ac:dyDescent="0.3">
      <c r="A49" s="37" t="s">
        <v>62</v>
      </c>
      <c r="B49" s="38"/>
      <c r="C49" s="38"/>
      <c r="D49" s="46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0">
        <f t="shared" si="0"/>
        <v>0</v>
      </c>
    </row>
    <row r="50" spans="1:16" ht="17.25" x14ac:dyDescent="0.3">
      <c r="A50" s="37" t="s">
        <v>63</v>
      </c>
      <c r="B50" s="38"/>
      <c r="C50" s="38"/>
      <c r="D50" s="46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0">
        <f t="shared" si="0"/>
        <v>0</v>
      </c>
    </row>
    <row r="51" spans="1:16" ht="17.25" x14ac:dyDescent="0.3">
      <c r="A51" s="34" t="s">
        <v>64</v>
      </c>
      <c r="B51" s="38"/>
      <c r="C51" s="38"/>
      <c r="D51" s="46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0">
        <f t="shared" si="0"/>
        <v>0</v>
      </c>
    </row>
    <row r="52" spans="1:16" ht="17.25" x14ac:dyDescent="0.3">
      <c r="A52" s="37" t="s">
        <v>65</v>
      </c>
      <c r="B52" s="38">
        <v>5545000</v>
      </c>
      <c r="C52" s="38">
        <v>0</v>
      </c>
      <c r="D52" s="46"/>
      <c r="E52" s="41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40">
        <f t="shared" si="0"/>
        <v>0</v>
      </c>
    </row>
    <row r="53" spans="1:16" ht="17.25" x14ac:dyDescent="0.3">
      <c r="A53" s="37" t="s">
        <v>66</v>
      </c>
      <c r="B53" s="38"/>
      <c r="C53" s="38"/>
      <c r="D53" s="46"/>
      <c r="E53" s="41"/>
      <c r="F53" s="41"/>
      <c r="G53" s="41"/>
      <c r="H53" s="38"/>
      <c r="I53" s="41"/>
      <c r="J53" s="41"/>
      <c r="K53" s="38"/>
      <c r="L53" s="41"/>
      <c r="M53" s="38"/>
      <c r="N53" s="38"/>
      <c r="O53" s="38"/>
      <c r="P53" s="40">
        <f t="shared" si="0"/>
        <v>0</v>
      </c>
    </row>
    <row r="54" spans="1:16" ht="17.25" x14ac:dyDescent="0.3">
      <c r="A54" s="37" t="s">
        <v>67</v>
      </c>
      <c r="B54" s="38"/>
      <c r="C54" s="38"/>
      <c r="D54" s="46"/>
      <c r="E54" s="41"/>
      <c r="F54" s="41"/>
      <c r="G54" s="41"/>
      <c r="H54" s="41"/>
      <c r="I54" s="41"/>
      <c r="J54" s="41"/>
      <c r="K54" s="41"/>
      <c r="L54" s="41"/>
      <c r="M54" s="41"/>
      <c r="N54" s="38"/>
      <c r="O54" s="38"/>
      <c r="P54" s="40">
        <f t="shared" si="0"/>
        <v>0</v>
      </c>
    </row>
    <row r="55" spans="1:16" ht="17.25" x14ac:dyDescent="0.3">
      <c r="A55" s="37" t="s">
        <v>68</v>
      </c>
      <c r="B55" s="38"/>
      <c r="C55" s="38"/>
      <c r="D55" s="46"/>
      <c r="E55" s="41"/>
      <c r="F55" s="41"/>
      <c r="G55" s="41"/>
      <c r="H55" s="41"/>
      <c r="I55" s="41"/>
      <c r="J55" s="41"/>
      <c r="K55" s="38"/>
      <c r="L55" s="41"/>
      <c r="M55" s="41"/>
      <c r="N55" s="41"/>
      <c r="O55" s="38"/>
      <c r="P55" s="40">
        <f t="shared" si="0"/>
        <v>0</v>
      </c>
    </row>
    <row r="56" spans="1:16" ht="17.25" x14ac:dyDescent="0.3">
      <c r="A56" s="37" t="s">
        <v>69</v>
      </c>
      <c r="B56" s="38">
        <v>51000</v>
      </c>
      <c r="C56" s="38">
        <v>0</v>
      </c>
      <c r="D56" s="46"/>
      <c r="E56" s="38"/>
      <c r="F56" s="38"/>
      <c r="G56" s="38"/>
      <c r="H56" s="38"/>
      <c r="I56" s="38"/>
      <c r="J56" s="41"/>
      <c r="K56" s="38"/>
      <c r="L56" s="38"/>
      <c r="M56" s="38"/>
      <c r="N56" s="38"/>
      <c r="O56" s="38"/>
      <c r="P56" s="40">
        <f t="shared" si="0"/>
        <v>0</v>
      </c>
    </row>
    <row r="57" spans="1:16" ht="17.25" x14ac:dyDescent="0.3">
      <c r="A57" s="37" t="s">
        <v>70</v>
      </c>
      <c r="B57" s="38"/>
      <c r="C57" s="38"/>
      <c r="D57" s="46"/>
      <c r="E57" s="41"/>
      <c r="F57" s="41"/>
      <c r="G57" s="41"/>
      <c r="H57" s="38"/>
      <c r="I57" s="41"/>
      <c r="J57" s="41"/>
      <c r="K57" s="41"/>
      <c r="L57" s="41"/>
      <c r="M57" s="38"/>
      <c r="N57" s="38"/>
      <c r="O57" s="38"/>
      <c r="P57" s="40">
        <f t="shared" si="0"/>
        <v>0</v>
      </c>
    </row>
    <row r="58" spans="1:16" ht="17.25" x14ac:dyDescent="0.3">
      <c r="A58" s="37" t="s">
        <v>71</v>
      </c>
      <c r="B58" s="38"/>
      <c r="C58" s="38"/>
      <c r="D58" s="46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0">
        <f t="shared" si="0"/>
        <v>0</v>
      </c>
    </row>
    <row r="59" spans="1:16" ht="17.25" x14ac:dyDescent="0.3">
      <c r="A59" s="37" t="s">
        <v>72</v>
      </c>
      <c r="B59" s="38">
        <v>2560000</v>
      </c>
      <c r="C59" s="38">
        <v>0</v>
      </c>
      <c r="D59" s="46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0">
        <f t="shared" si="0"/>
        <v>0</v>
      </c>
    </row>
    <row r="60" spans="1:16" ht="17.25" x14ac:dyDescent="0.3">
      <c r="A60" s="37" t="s">
        <v>73</v>
      </c>
      <c r="B60" s="38"/>
      <c r="C60" s="38"/>
      <c r="D60" s="46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0">
        <f t="shared" si="0"/>
        <v>0</v>
      </c>
    </row>
    <row r="61" spans="1:16" ht="17.25" x14ac:dyDescent="0.3">
      <c r="A61" s="34" t="s">
        <v>74</v>
      </c>
      <c r="B61" s="38"/>
      <c r="C61" s="38"/>
      <c r="D61" s="46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0">
        <f t="shared" si="0"/>
        <v>0</v>
      </c>
    </row>
    <row r="62" spans="1:16" ht="17.25" x14ac:dyDescent="0.3">
      <c r="A62" s="37" t="s">
        <v>75</v>
      </c>
      <c r="B62" s="38">
        <v>2140000</v>
      </c>
      <c r="C62" s="38">
        <v>0</v>
      </c>
      <c r="D62" s="46"/>
      <c r="E62" s="41"/>
      <c r="F62" s="41"/>
      <c r="G62" s="41"/>
      <c r="H62" s="38"/>
      <c r="I62" s="41"/>
      <c r="J62" s="38"/>
      <c r="K62" s="41"/>
      <c r="L62" s="41"/>
      <c r="M62" s="38"/>
      <c r="N62" s="41"/>
      <c r="O62" s="41"/>
      <c r="P62" s="40">
        <f t="shared" si="0"/>
        <v>0</v>
      </c>
    </row>
    <row r="63" spans="1:16" ht="17.25" x14ac:dyDescent="0.3">
      <c r="A63" s="37" t="s">
        <v>76</v>
      </c>
      <c r="B63" s="38"/>
      <c r="C63" s="38"/>
      <c r="D63" s="46"/>
      <c r="E63" s="41"/>
      <c r="F63" s="41"/>
      <c r="G63" s="41"/>
      <c r="H63" s="38"/>
      <c r="I63" s="41"/>
      <c r="J63" s="41"/>
      <c r="K63" s="41"/>
      <c r="L63" s="41"/>
      <c r="M63" s="41"/>
      <c r="N63" s="41"/>
      <c r="O63" s="41"/>
      <c r="P63" s="40">
        <f t="shared" si="0"/>
        <v>0</v>
      </c>
    </row>
    <row r="64" spans="1:16" ht="17.25" x14ac:dyDescent="0.3">
      <c r="A64" s="37" t="s">
        <v>77</v>
      </c>
      <c r="B64" s="38"/>
      <c r="C64" s="38"/>
      <c r="D64" s="46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0">
        <f t="shared" si="0"/>
        <v>0</v>
      </c>
    </row>
    <row r="65" spans="1:16" ht="34.5" x14ac:dyDescent="0.3">
      <c r="A65" s="45" t="s">
        <v>78</v>
      </c>
      <c r="B65" s="38"/>
      <c r="C65" s="38"/>
      <c r="D65" s="46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0">
        <f t="shared" si="0"/>
        <v>0</v>
      </c>
    </row>
    <row r="66" spans="1:16" ht="17.25" x14ac:dyDescent="0.3">
      <c r="A66" s="34" t="s">
        <v>79</v>
      </c>
      <c r="B66" s="38"/>
      <c r="C66" s="38"/>
      <c r="D66" s="46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0">
        <f t="shared" si="0"/>
        <v>0</v>
      </c>
    </row>
    <row r="67" spans="1:16" ht="17.25" x14ac:dyDescent="0.3">
      <c r="A67" s="37" t="s">
        <v>80</v>
      </c>
      <c r="B67" s="38"/>
      <c r="C67" s="38"/>
      <c r="D67" s="46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0">
        <f t="shared" si="0"/>
        <v>0</v>
      </c>
    </row>
    <row r="68" spans="1:16" ht="17.25" x14ac:dyDescent="0.3">
      <c r="A68" s="37" t="s">
        <v>81</v>
      </c>
      <c r="B68" s="38"/>
      <c r="C68" s="38"/>
      <c r="D68" s="46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0">
        <f t="shared" si="0"/>
        <v>0</v>
      </c>
    </row>
    <row r="69" spans="1:16" ht="17.25" x14ac:dyDescent="0.3">
      <c r="A69" s="34" t="s">
        <v>82</v>
      </c>
      <c r="B69" s="38"/>
      <c r="C69" s="38"/>
      <c r="D69" s="46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0">
        <f t="shared" si="0"/>
        <v>0</v>
      </c>
    </row>
    <row r="70" spans="1:16" ht="17.25" x14ac:dyDescent="0.3">
      <c r="A70" s="37" t="s">
        <v>83</v>
      </c>
      <c r="B70" s="38"/>
      <c r="C70" s="38"/>
      <c r="D70" s="46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0">
        <f t="shared" si="0"/>
        <v>0</v>
      </c>
    </row>
    <row r="71" spans="1:16" ht="17.25" x14ac:dyDescent="0.3">
      <c r="A71" s="37" t="s">
        <v>84</v>
      </c>
      <c r="B71" s="38"/>
      <c r="C71" s="38"/>
      <c r="D71" s="46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0">
        <f t="shared" si="0"/>
        <v>0</v>
      </c>
    </row>
    <row r="72" spans="1:16" ht="17.25" x14ac:dyDescent="0.3">
      <c r="A72" s="37" t="s">
        <v>85</v>
      </c>
      <c r="B72" s="38"/>
      <c r="C72" s="38"/>
      <c r="D72" s="46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0">
        <f t="shared" si="0"/>
        <v>0</v>
      </c>
    </row>
    <row r="73" spans="1:16" ht="17.25" x14ac:dyDescent="0.3">
      <c r="A73" s="31" t="s">
        <v>86</v>
      </c>
      <c r="B73" s="38"/>
      <c r="C73" s="38"/>
      <c r="D73" s="46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0">
        <f t="shared" si="0"/>
        <v>0</v>
      </c>
    </row>
    <row r="74" spans="1:16" ht="17.25" x14ac:dyDescent="0.3">
      <c r="A74" s="34" t="s">
        <v>87</v>
      </c>
      <c r="B74" s="38"/>
      <c r="C74" s="38"/>
      <c r="D74" s="46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0">
        <f t="shared" si="0"/>
        <v>0</v>
      </c>
    </row>
    <row r="75" spans="1:16" ht="17.25" x14ac:dyDescent="0.3">
      <c r="A75" s="37" t="s">
        <v>88</v>
      </c>
      <c r="B75" s="38"/>
      <c r="C75" s="38"/>
      <c r="D75" s="46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0">
        <f t="shared" ref="P75:P81" si="1">SUM(D75:O75)</f>
        <v>0</v>
      </c>
    </row>
    <row r="76" spans="1:16" ht="17.25" x14ac:dyDescent="0.3">
      <c r="A76" s="37" t="s">
        <v>89</v>
      </c>
      <c r="B76" s="38"/>
      <c r="C76" s="38"/>
      <c r="D76" s="46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0">
        <f t="shared" si="1"/>
        <v>0</v>
      </c>
    </row>
    <row r="77" spans="1:16" ht="17.25" x14ac:dyDescent="0.3">
      <c r="A77" s="34" t="s">
        <v>90</v>
      </c>
      <c r="B77" s="38"/>
      <c r="C77" s="38"/>
      <c r="D77" s="46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0">
        <f t="shared" si="1"/>
        <v>0</v>
      </c>
    </row>
    <row r="78" spans="1:16" ht="17.25" x14ac:dyDescent="0.3">
      <c r="A78" s="37" t="s">
        <v>91</v>
      </c>
      <c r="B78" s="38"/>
      <c r="C78" s="38"/>
      <c r="D78" s="46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0">
        <f t="shared" si="1"/>
        <v>0</v>
      </c>
    </row>
    <row r="79" spans="1:16" ht="17.25" x14ac:dyDescent="0.3">
      <c r="A79" s="37" t="s">
        <v>92</v>
      </c>
      <c r="B79" s="38"/>
      <c r="C79" s="38"/>
      <c r="D79" s="46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0">
        <f t="shared" si="1"/>
        <v>0</v>
      </c>
    </row>
    <row r="80" spans="1:16" ht="17.25" x14ac:dyDescent="0.3">
      <c r="A80" s="34" t="s">
        <v>93</v>
      </c>
      <c r="B80" s="38"/>
      <c r="C80" s="38"/>
      <c r="D80" s="46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0">
        <f t="shared" si="1"/>
        <v>0</v>
      </c>
    </row>
    <row r="81" spans="1:16" ht="17.25" x14ac:dyDescent="0.3">
      <c r="A81" s="37" t="s">
        <v>94</v>
      </c>
      <c r="B81" s="38"/>
      <c r="C81" s="38"/>
      <c r="D81" s="46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0">
        <f t="shared" si="1"/>
        <v>0</v>
      </c>
    </row>
    <row r="82" spans="1:16" s="11" customFormat="1" ht="25.5" customHeight="1" x14ac:dyDescent="0.25">
      <c r="A82" s="29" t="s">
        <v>95</v>
      </c>
      <c r="B82" s="30">
        <f>SUM(B10:B81)</f>
        <v>21400400819</v>
      </c>
      <c r="C82" s="30">
        <f>SUM(C10:C81)</f>
        <v>0</v>
      </c>
      <c r="D82" s="30">
        <f t="shared" ref="D82" si="2">SUM(D10:D81)</f>
        <v>1659250882</v>
      </c>
      <c r="E82" s="30">
        <f t="shared" ref="E82:P82" si="3">SUM(E10:E81)</f>
        <v>1718345667.3099999</v>
      </c>
      <c r="F82" s="30">
        <f t="shared" si="3"/>
        <v>0</v>
      </c>
      <c r="G82" s="30">
        <f t="shared" si="3"/>
        <v>0</v>
      </c>
      <c r="H82" s="30">
        <f t="shared" si="3"/>
        <v>0</v>
      </c>
      <c r="I82" s="30">
        <f t="shared" si="3"/>
        <v>0</v>
      </c>
      <c r="J82" s="30">
        <f t="shared" si="3"/>
        <v>0</v>
      </c>
      <c r="K82" s="30">
        <f t="shared" si="3"/>
        <v>0</v>
      </c>
      <c r="L82" s="30">
        <f t="shared" si="3"/>
        <v>0</v>
      </c>
      <c r="M82" s="30">
        <f t="shared" si="3"/>
        <v>0</v>
      </c>
      <c r="N82" s="30">
        <f t="shared" si="3"/>
        <v>0</v>
      </c>
      <c r="O82" s="30">
        <f t="shared" si="3"/>
        <v>0</v>
      </c>
      <c r="P82" s="30">
        <f t="shared" si="3"/>
        <v>3377596549.3099999</v>
      </c>
    </row>
    <row r="83" spans="1:16" ht="17.25" x14ac:dyDescent="0.3">
      <c r="A83" s="5"/>
      <c r="B83" s="5"/>
      <c r="C83" s="5" t="s">
        <v>96</v>
      </c>
      <c r="D83" s="4"/>
      <c r="E83" s="50">
        <f>+E82-[1]RefCCPCuenta!$C$3</f>
        <v>0</v>
      </c>
      <c r="F83" s="7">
        <v>0</v>
      </c>
      <c r="G83" s="7">
        <v>0</v>
      </c>
      <c r="H83" s="7">
        <v>0</v>
      </c>
      <c r="I83" s="6">
        <v>0</v>
      </c>
      <c r="J83" s="4">
        <v>0</v>
      </c>
      <c r="K83" s="4">
        <v>0</v>
      </c>
      <c r="L83" s="6">
        <v>0</v>
      </c>
      <c r="M83" s="12">
        <v>0</v>
      </c>
      <c r="N83" s="4">
        <v>0</v>
      </c>
      <c r="O83" s="7">
        <v>0</v>
      </c>
      <c r="P83" s="7">
        <f>+P82-'[2]P3 Ejecucion '!$N$7</f>
        <v>0</v>
      </c>
    </row>
    <row r="84" spans="1:16" ht="17.25" x14ac:dyDescent="0.3">
      <c r="A84" s="5"/>
      <c r="B84" s="5"/>
      <c r="C84" s="5"/>
      <c r="D84" s="4"/>
      <c r="E84" s="4"/>
      <c r="F84" s="7"/>
      <c r="G84" s="7"/>
      <c r="H84" s="7"/>
      <c r="I84" s="6"/>
      <c r="J84" s="4"/>
      <c r="K84" s="4"/>
      <c r="L84" s="6"/>
      <c r="M84" s="12"/>
      <c r="N84" s="4"/>
      <c r="O84" s="7"/>
      <c r="P84" s="7"/>
    </row>
    <row r="85" spans="1:16" x14ac:dyDescent="0.25">
      <c r="A85" t="s">
        <v>98</v>
      </c>
      <c r="C85" s="9"/>
      <c r="F85" s="14" t="s">
        <v>99</v>
      </c>
      <c r="L85" s="15"/>
      <c r="M85" s="16"/>
      <c r="O85" s="9" t="s">
        <v>97</v>
      </c>
      <c r="P85" s="10"/>
    </row>
    <row r="86" spans="1:16" ht="15.75" x14ac:dyDescent="0.25">
      <c r="A86" t="s">
        <v>106</v>
      </c>
      <c r="B86" s="13"/>
      <c r="C86" s="18"/>
      <c r="D86" s="18"/>
      <c r="E86" s="18"/>
      <c r="F86" s="19" t="s">
        <v>100</v>
      </c>
      <c r="G86" s="18"/>
      <c r="H86" s="13"/>
      <c r="L86" s="15"/>
      <c r="M86" s="20"/>
    </row>
    <row r="87" spans="1:16" ht="46.5" customHeight="1" x14ac:dyDescent="0.25">
      <c r="A87" t="s">
        <v>107</v>
      </c>
      <c r="B87" s="13"/>
      <c r="C87" s="13"/>
      <c r="E87" s="18"/>
      <c r="F87" s="57" t="s">
        <v>101</v>
      </c>
      <c r="G87" s="58"/>
      <c r="H87" s="58"/>
      <c r="I87" s="58"/>
      <c r="J87" s="58"/>
      <c r="K87" s="58"/>
      <c r="L87" s="58"/>
      <c r="M87" s="58"/>
      <c r="N87" s="58"/>
      <c r="O87" s="58"/>
      <c r="P87" s="58"/>
    </row>
    <row r="88" spans="1:16" ht="2.25" customHeight="1" x14ac:dyDescent="0.25">
      <c r="B88" s="13"/>
      <c r="C88" s="13"/>
      <c r="E88" s="18"/>
      <c r="F88" s="18"/>
      <c r="G88" s="18"/>
      <c r="H88" s="13"/>
      <c r="M88" s="21" t="s">
        <v>97</v>
      </c>
    </row>
    <row r="89" spans="1:16" ht="15.75" hidden="1" customHeight="1" x14ac:dyDescent="0.25">
      <c r="B89" s="13" t="s">
        <v>97</v>
      </c>
      <c r="C89" s="13"/>
      <c r="E89" s="18"/>
      <c r="F89" s="18"/>
      <c r="G89" s="18"/>
      <c r="H89" s="13"/>
    </row>
    <row r="90" spans="1:16" ht="15.75" hidden="1" customHeight="1" x14ac:dyDescent="0.25">
      <c r="B90" s="13"/>
      <c r="C90" s="13"/>
      <c r="E90" s="18"/>
      <c r="F90" s="18"/>
      <c r="G90" s="18"/>
      <c r="H90" s="13"/>
    </row>
    <row r="91" spans="1:16" ht="15.75" hidden="1" customHeight="1" x14ac:dyDescent="0.25">
      <c r="A91" s="22"/>
      <c r="B91" s="23"/>
      <c r="C91" s="13"/>
      <c r="E91" s="18"/>
      <c r="F91" s="18"/>
      <c r="G91" s="18"/>
      <c r="H91" s="13"/>
    </row>
    <row r="92" spans="1:16" ht="15.75" x14ac:dyDescent="0.25">
      <c r="A92" s="59"/>
      <c r="B92" s="59"/>
      <c r="C92" s="13"/>
      <c r="E92" s="18"/>
      <c r="F92" s="18"/>
      <c r="G92" s="18"/>
      <c r="H92" s="13"/>
    </row>
    <row r="93" spans="1:16" ht="15.75" x14ac:dyDescent="0.25">
      <c r="A93" s="60" t="s">
        <v>102</v>
      </c>
      <c r="B93" s="60"/>
      <c r="C93" s="13"/>
      <c r="E93" s="18"/>
      <c r="F93" s="18"/>
      <c r="G93" s="18"/>
      <c r="H93" s="13"/>
      <c r="L93" s="13"/>
    </row>
    <row r="94" spans="1:16" ht="20.25" customHeight="1" x14ac:dyDescent="0.25">
      <c r="A94" s="60" t="s">
        <v>103</v>
      </c>
      <c r="B94" s="60"/>
      <c r="C94" s="13"/>
      <c r="E94" s="18"/>
      <c r="F94" s="18"/>
      <c r="G94" s="18"/>
      <c r="H94" s="13"/>
      <c r="L94" s="13"/>
    </row>
    <row r="95" spans="1:16" ht="19.5" customHeight="1" x14ac:dyDescent="0.25">
      <c r="D95" s="24"/>
      <c r="E95" s="18"/>
      <c r="F95" s="18"/>
      <c r="G95" s="18"/>
      <c r="H95" s="13"/>
      <c r="L95" s="13"/>
    </row>
  </sheetData>
  <mergeCells count="12">
    <mergeCell ref="F87:P87"/>
    <mergeCell ref="A92:B92"/>
    <mergeCell ref="A93:B93"/>
    <mergeCell ref="A94:B94"/>
    <mergeCell ref="A1:P1"/>
    <mergeCell ref="A2:P2"/>
    <mergeCell ref="A3:P3"/>
    <mergeCell ref="A4:P4"/>
    <mergeCell ref="A6:A7"/>
    <mergeCell ref="B6:B7"/>
    <mergeCell ref="C6:C7"/>
    <mergeCell ref="D6:P6"/>
  </mergeCells>
  <pageMargins left="0.25" right="0.25" top="0.75" bottom="0.75" header="0.3" footer="0.3"/>
  <pageSetup paperSize="5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330BB-29CA-47B0-A6EA-3909C22D6693}">
  <dimension ref="A1:S95"/>
  <sheetViews>
    <sheetView topLeftCell="A65" workbookViewId="0">
      <selection activeCell="C88" sqref="C88"/>
    </sheetView>
  </sheetViews>
  <sheetFormatPr defaultColWidth="11.42578125" defaultRowHeight="15" x14ac:dyDescent="0.25"/>
  <cols>
    <col min="1" max="1" width="102.140625" customWidth="1"/>
    <col min="2" max="2" width="25.7109375" customWidth="1"/>
    <col min="3" max="3" width="21.7109375" customWidth="1"/>
    <col min="4" max="4" width="26.140625" style="13" customWidth="1"/>
    <col min="5" max="5" width="16.7109375" style="13" customWidth="1"/>
    <col min="6" max="6" width="14.28515625" customWidth="1"/>
    <col min="7" max="7" width="17.7109375" customWidth="1"/>
    <col min="8" max="8" width="15.5703125" customWidth="1"/>
    <col min="9" max="9" width="17.28515625" style="13" customWidth="1"/>
    <col min="10" max="10" width="17.85546875" style="13" customWidth="1"/>
    <col min="11" max="11" width="15.85546875" style="13" customWidth="1"/>
    <col min="12" max="12" width="17" customWidth="1"/>
    <col min="13" max="13" width="16.5703125" customWidth="1"/>
    <col min="14" max="14" width="15.140625" style="17" customWidth="1"/>
    <col min="15" max="15" width="15.7109375" customWidth="1"/>
    <col min="16" max="16" width="22.5703125" customWidth="1"/>
    <col min="18" max="18" width="16.85546875" bestFit="1" customWidth="1"/>
    <col min="19" max="19" width="17" customWidth="1"/>
  </cols>
  <sheetData>
    <row r="1" spans="1:17" ht="52.5" customHeight="1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7" ht="18" x14ac:dyDescent="0.25">
      <c r="A2" s="63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7" ht="15.75" customHeight="1" x14ac:dyDescent="0.25">
      <c r="A3" s="65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7" ht="15.75" customHeight="1" x14ac:dyDescent="0.25">
      <c r="A4" s="66" t="s">
        <v>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7" x14ac:dyDescent="0.25">
      <c r="A5" s="1"/>
      <c r="B5" s="1"/>
      <c r="C5" s="1"/>
      <c r="D5" s="2"/>
      <c r="E5" s="2"/>
      <c r="F5" s="1"/>
      <c r="G5" s="1"/>
      <c r="H5" s="1"/>
      <c r="I5" s="2"/>
      <c r="J5" s="2"/>
      <c r="K5" s="2"/>
      <c r="L5" s="1"/>
      <c r="M5" s="1"/>
      <c r="N5" s="3"/>
      <c r="O5" s="1"/>
      <c r="P5" s="1"/>
    </row>
    <row r="6" spans="1:17" ht="25.5" customHeight="1" x14ac:dyDescent="0.25">
      <c r="A6" s="67" t="s">
        <v>4</v>
      </c>
      <c r="B6" s="69" t="s">
        <v>5</v>
      </c>
      <c r="C6" s="69" t="s">
        <v>6</v>
      </c>
      <c r="D6" s="71" t="s">
        <v>7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3"/>
    </row>
    <row r="7" spans="1:17" ht="15.75" x14ac:dyDescent="0.25">
      <c r="A7" s="68"/>
      <c r="B7" s="70"/>
      <c r="C7" s="70"/>
      <c r="D7" s="25" t="s">
        <v>8</v>
      </c>
      <c r="E7" s="25" t="s">
        <v>9</v>
      </c>
      <c r="F7" s="26" t="s">
        <v>10</v>
      </c>
      <c r="G7" s="26" t="s">
        <v>11</v>
      </c>
      <c r="H7" s="27" t="s">
        <v>12</v>
      </c>
      <c r="I7" s="25" t="s">
        <v>13</v>
      </c>
      <c r="J7" s="28" t="s">
        <v>14</v>
      </c>
      <c r="K7" s="25" t="s">
        <v>15</v>
      </c>
      <c r="L7" s="26" t="s">
        <v>16</v>
      </c>
      <c r="M7" s="26" t="s">
        <v>17</v>
      </c>
      <c r="N7" s="25" t="s">
        <v>18</v>
      </c>
      <c r="O7" s="27" t="s">
        <v>19</v>
      </c>
      <c r="P7" s="26" t="s">
        <v>20</v>
      </c>
    </row>
    <row r="8" spans="1:17" ht="15.75" x14ac:dyDescent="0.25">
      <c r="A8" s="31" t="s">
        <v>21</v>
      </c>
      <c r="B8" s="32"/>
      <c r="C8" s="32"/>
      <c r="D8" s="33"/>
      <c r="E8" s="33"/>
      <c r="F8" s="32"/>
      <c r="G8" s="32"/>
      <c r="H8" s="32"/>
      <c r="I8" s="33"/>
      <c r="J8" s="33"/>
      <c r="K8" s="33"/>
      <c r="L8" s="32"/>
      <c r="M8" s="32"/>
      <c r="N8" s="33"/>
      <c r="O8" s="32"/>
      <c r="P8" s="32"/>
    </row>
    <row r="9" spans="1:17" ht="17.25" x14ac:dyDescent="0.3">
      <c r="A9" s="34" t="s">
        <v>22</v>
      </c>
      <c r="B9" s="32"/>
      <c r="C9" s="32"/>
      <c r="D9" s="35"/>
      <c r="E9" s="35"/>
      <c r="F9" s="36"/>
      <c r="G9" s="36"/>
      <c r="H9" s="36"/>
      <c r="I9" s="35"/>
      <c r="J9" s="35"/>
      <c r="K9" s="35"/>
      <c r="L9" s="36"/>
      <c r="M9" s="36"/>
      <c r="N9" s="35"/>
      <c r="O9" s="36"/>
      <c r="P9" s="36"/>
    </row>
    <row r="10" spans="1:17" ht="17.25" x14ac:dyDescent="0.3">
      <c r="A10" s="37" t="s">
        <v>23</v>
      </c>
      <c r="B10" s="38">
        <v>467401001</v>
      </c>
      <c r="C10" s="38">
        <v>467401001</v>
      </c>
      <c r="D10" s="48">
        <v>30213180.66</v>
      </c>
      <c r="E10" s="38"/>
      <c r="F10" s="38"/>
      <c r="G10" s="39"/>
      <c r="H10" s="38"/>
      <c r="I10" s="38"/>
      <c r="J10" s="38"/>
      <c r="K10" s="38"/>
      <c r="L10" s="38"/>
      <c r="M10" s="38"/>
      <c r="N10" s="38"/>
      <c r="O10" s="38"/>
      <c r="P10" s="40">
        <f>SUM(D10:O10)</f>
        <v>30213180.66</v>
      </c>
    </row>
    <row r="11" spans="1:17" ht="17.25" x14ac:dyDescent="0.3">
      <c r="A11" s="37" t="s">
        <v>24</v>
      </c>
      <c r="B11" s="38">
        <v>67960888</v>
      </c>
      <c r="C11" s="38">
        <v>98960889</v>
      </c>
      <c r="D11" s="49">
        <v>487400</v>
      </c>
      <c r="E11" s="38"/>
      <c r="F11" s="38"/>
      <c r="G11" s="39"/>
      <c r="H11" s="38"/>
      <c r="I11" s="38"/>
      <c r="J11" s="38"/>
      <c r="K11" s="38"/>
      <c r="L11" s="38"/>
      <c r="M11" s="38"/>
      <c r="N11" s="38"/>
      <c r="O11" s="38"/>
      <c r="P11" s="40">
        <f t="shared" ref="P11:P74" si="0">SUM(D11:O11)</f>
        <v>487400</v>
      </c>
    </row>
    <row r="12" spans="1:17" ht="17.25" x14ac:dyDescent="0.3">
      <c r="A12" s="37" t="s">
        <v>25</v>
      </c>
      <c r="B12" s="38"/>
      <c r="C12" s="38"/>
      <c r="D12" s="46"/>
      <c r="E12" s="41"/>
      <c r="F12" s="41"/>
      <c r="G12" s="42"/>
      <c r="H12" s="41"/>
      <c r="I12" s="41"/>
      <c r="J12" s="41"/>
      <c r="K12" s="41"/>
      <c r="L12" s="41"/>
      <c r="M12" s="41"/>
      <c r="N12" s="41"/>
      <c r="O12" s="41"/>
      <c r="P12" s="40">
        <f t="shared" si="0"/>
        <v>0</v>
      </c>
      <c r="Q12" s="8"/>
    </row>
    <row r="13" spans="1:17" ht="17.25" x14ac:dyDescent="0.3">
      <c r="A13" s="37" t="s">
        <v>26</v>
      </c>
      <c r="B13" s="38"/>
      <c r="C13" s="38"/>
      <c r="D13" s="46"/>
      <c r="E13" s="41"/>
      <c r="F13" s="41"/>
      <c r="G13" s="42"/>
      <c r="H13" s="41"/>
      <c r="I13" s="41"/>
      <c r="J13" s="41"/>
      <c r="K13" s="41"/>
      <c r="L13" s="41"/>
      <c r="M13" s="41"/>
      <c r="N13" s="41"/>
      <c r="O13" s="41"/>
      <c r="P13" s="40">
        <f t="shared" si="0"/>
        <v>0</v>
      </c>
    </row>
    <row r="14" spans="1:17" ht="17.25" x14ac:dyDescent="0.3">
      <c r="A14" s="37" t="s">
        <v>27</v>
      </c>
      <c r="B14" s="38">
        <v>62771228</v>
      </c>
      <c r="C14" s="38">
        <v>62771228</v>
      </c>
      <c r="D14" s="49">
        <v>4355164.28</v>
      </c>
      <c r="E14" s="38"/>
      <c r="F14" s="38"/>
      <c r="G14" s="39"/>
      <c r="H14" s="38"/>
      <c r="I14" s="38"/>
      <c r="J14" s="38"/>
      <c r="K14" s="38"/>
      <c r="L14" s="38"/>
      <c r="M14" s="38"/>
      <c r="N14" s="38"/>
      <c r="O14" s="38"/>
      <c r="P14" s="40">
        <f t="shared" si="0"/>
        <v>4355164.28</v>
      </c>
    </row>
    <row r="15" spans="1:17" ht="17.25" x14ac:dyDescent="0.3">
      <c r="A15" s="34" t="s">
        <v>28</v>
      </c>
      <c r="B15" s="38"/>
      <c r="C15" s="38"/>
      <c r="D15" s="46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0">
        <f t="shared" si="0"/>
        <v>0</v>
      </c>
    </row>
    <row r="16" spans="1:17" ht="17.25" x14ac:dyDescent="0.3">
      <c r="A16" s="37" t="s">
        <v>29</v>
      </c>
      <c r="B16" s="38">
        <v>66204849</v>
      </c>
      <c r="C16" s="38">
        <v>56103088</v>
      </c>
      <c r="D16" s="49">
        <v>361727.09</v>
      </c>
      <c r="E16" s="38"/>
      <c r="F16" s="38"/>
      <c r="G16" s="38"/>
      <c r="H16" s="43"/>
      <c r="I16" s="38"/>
      <c r="J16" s="38"/>
      <c r="K16" s="38"/>
      <c r="L16" s="38"/>
      <c r="M16" s="38"/>
      <c r="N16" s="38"/>
      <c r="O16" s="38"/>
      <c r="P16" s="40">
        <f t="shared" si="0"/>
        <v>361727.09</v>
      </c>
    </row>
    <row r="17" spans="1:18" ht="17.25" x14ac:dyDescent="0.3">
      <c r="A17" s="37" t="s">
        <v>30</v>
      </c>
      <c r="B17" s="38">
        <v>1268800</v>
      </c>
      <c r="C17" s="38">
        <v>3322771.45</v>
      </c>
      <c r="D17" s="47"/>
      <c r="E17" s="38"/>
      <c r="F17" s="38"/>
      <c r="G17" s="38"/>
      <c r="H17" s="43"/>
      <c r="I17" s="41"/>
      <c r="J17" s="38"/>
      <c r="K17" s="38"/>
      <c r="L17" s="38"/>
      <c r="M17" s="38"/>
      <c r="N17" s="38"/>
      <c r="O17" s="38"/>
      <c r="P17" s="40">
        <f t="shared" si="0"/>
        <v>0</v>
      </c>
    </row>
    <row r="18" spans="1:18" ht="17.25" x14ac:dyDescent="0.3">
      <c r="A18" s="37" t="s">
        <v>31</v>
      </c>
      <c r="B18" s="38">
        <v>1230000</v>
      </c>
      <c r="C18" s="38">
        <v>1441081</v>
      </c>
      <c r="D18" s="49">
        <v>74583.5</v>
      </c>
      <c r="E18" s="38"/>
      <c r="F18" s="38"/>
      <c r="G18" s="38"/>
      <c r="H18" s="43"/>
      <c r="I18" s="38"/>
      <c r="J18" s="38"/>
      <c r="K18" s="38"/>
      <c r="L18" s="38"/>
      <c r="M18" s="41"/>
      <c r="N18" s="41"/>
      <c r="O18" s="38"/>
      <c r="P18" s="40">
        <f t="shared" si="0"/>
        <v>74583.5</v>
      </c>
    </row>
    <row r="19" spans="1:18" ht="17.25" x14ac:dyDescent="0.3">
      <c r="A19" s="37" t="s">
        <v>32</v>
      </c>
      <c r="B19" s="38">
        <v>1505000</v>
      </c>
      <c r="C19" s="38">
        <v>1668000</v>
      </c>
      <c r="D19" s="47"/>
      <c r="E19" s="38"/>
      <c r="F19" s="38"/>
      <c r="G19" s="38"/>
      <c r="H19" s="43"/>
      <c r="I19" s="38"/>
      <c r="J19" s="38"/>
      <c r="K19" s="38"/>
      <c r="L19" s="38"/>
      <c r="M19" s="38"/>
      <c r="N19" s="38"/>
      <c r="O19" s="38"/>
      <c r="P19" s="40">
        <f t="shared" si="0"/>
        <v>0</v>
      </c>
    </row>
    <row r="20" spans="1:18" ht="17.25" x14ac:dyDescent="0.3">
      <c r="A20" s="37" t="s">
        <v>33</v>
      </c>
      <c r="B20" s="38">
        <v>75897847</v>
      </c>
      <c r="C20" s="38">
        <v>217483533.59</v>
      </c>
      <c r="D20" s="49">
        <v>7190816.0099999998</v>
      </c>
      <c r="E20" s="38"/>
      <c r="F20" s="38"/>
      <c r="G20" s="38"/>
      <c r="H20" s="43"/>
      <c r="I20" s="38"/>
      <c r="J20" s="38"/>
      <c r="K20" s="38"/>
      <c r="L20" s="38"/>
      <c r="M20" s="38"/>
      <c r="N20" s="38"/>
      <c r="O20" s="38"/>
      <c r="P20" s="40">
        <f t="shared" si="0"/>
        <v>7190816.0099999998</v>
      </c>
    </row>
    <row r="21" spans="1:18" ht="17.25" x14ac:dyDescent="0.3">
      <c r="A21" s="37" t="s">
        <v>34</v>
      </c>
      <c r="B21" s="38">
        <v>10462534</v>
      </c>
      <c r="C21" s="38">
        <v>11881251.92</v>
      </c>
      <c r="D21" s="47"/>
      <c r="E21" s="38"/>
      <c r="F21" s="38"/>
      <c r="G21" s="38"/>
      <c r="H21" s="43"/>
      <c r="I21" s="38"/>
      <c r="J21" s="38"/>
      <c r="K21" s="38"/>
      <c r="L21" s="38"/>
      <c r="M21" s="38"/>
      <c r="N21" s="38"/>
      <c r="O21" s="38"/>
      <c r="P21" s="40">
        <f t="shared" si="0"/>
        <v>0</v>
      </c>
    </row>
    <row r="22" spans="1:18" ht="34.5" x14ac:dyDescent="0.3">
      <c r="A22" s="44" t="s">
        <v>35</v>
      </c>
      <c r="B22" s="38">
        <v>10457491</v>
      </c>
      <c r="C22" s="38">
        <v>13149351.02</v>
      </c>
      <c r="D22" s="49">
        <v>47510.46</v>
      </c>
      <c r="E22" s="38"/>
      <c r="F22" s="38"/>
      <c r="G22" s="38"/>
      <c r="H22" s="43"/>
      <c r="I22" s="38"/>
      <c r="J22" s="38"/>
      <c r="K22" s="38"/>
      <c r="L22" s="38"/>
      <c r="M22" s="38"/>
      <c r="N22" s="38"/>
      <c r="O22" s="38"/>
      <c r="P22" s="40">
        <f t="shared" si="0"/>
        <v>47510.46</v>
      </c>
    </row>
    <row r="23" spans="1:18" ht="17.25" x14ac:dyDescent="0.3">
      <c r="A23" s="37" t="s">
        <v>36</v>
      </c>
      <c r="B23" s="38">
        <v>33442882</v>
      </c>
      <c r="C23" s="38">
        <v>40583081.270000003</v>
      </c>
      <c r="D23" s="47"/>
      <c r="E23" s="38"/>
      <c r="F23" s="38"/>
      <c r="G23" s="38"/>
      <c r="H23" s="43"/>
      <c r="I23" s="38"/>
      <c r="J23" s="38"/>
      <c r="K23" s="38"/>
      <c r="L23" s="38"/>
      <c r="M23" s="38"/>
      <c r="N23" s="38"/>
      <c r="O23" s="38"/>
      <c r="P23" s="40">
        <f t="shared" si="0"/>
        <v>0</v>
      </c>
    </row>
    <row r="24" spans="1:18" ht="17.25" x14ac:dyDescent="0.3">
      <c r="A24" s="37" t="s">
        <v>37</v>
      </c>
      <c r="B24" s="38">
        <v>11016000</v>
      </c>
      <c r="C24" s="38">
        <v>27620579.870000001</v>
      </c>
      <c r="D24" s="47"/>
      <c r="E24" s="38"/>
      <c r="F24" s="38"/>
      <c r="G24" s="38"/>
      <c r="H24" s="43"/>
      <c r="I24" s="38"/>
      <c r="J24" s="38"/>
      <c r="K24" s="38"/>
      <c r="L24" s="38"/>
      <c r="M24" s="38"/>
      <c r="N24" s="38"/>
      <c r="O24" s="38"/>
      <c r="P24" s="40">
        <f t="shared" si="0"/>
        <v>0</v>
      </c>
      <c r="R24" s="9"/>
    </row>
    <row r="25" spans="1:18" ht="17.25" x14ac:dyDescent="0.3">
      <c r="A25" s="34" t="s">
        <v>38</v>
      </c>
      <c r="B25" s="38"/>
      <c r="C25" s="38"/>
      <c r="D25" s="46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0">
        <f t="shared" si="0"/>
        <v>0</v>
      </c>
      <c r="R25" s="10"/>
    </row>
    <row r="26" spans="1:18" ht="17.25" x14ac:dyDescent="0.3">
      <c r="A26" s="37" t="s">
        <v>39</v>
      </c>
      <c r="B26" s="38">
        <v>500000</v>
      </c>
      <c r="C26" s="38">
        <v>1000042.39</v>
      </c>
      <c r="D26" s="47"/>
      <c r="E26" s="38"/>
      <c r="F26" s="38"/>
      <c r="G26" s="38"/>
      <c r="H26" s="38"/>
      <c r="I26" s="38"/>
      <c r="J26" s="38"/>
      <c r="K26" s="41"/>
      <c r="L26" s="38"/>
      <c r="M26" s="38"/>
      <c r="N26" s="38"/>
      <c r="O26" s="38"/>
      <c r="P26" s="40">
        <f t="shared" si="0"/>
        <v>0</v>
      </c>
    </row>
    <row r="27" spans="1:18" ht="17.25" x14ac:dyDescent="0.3">
      <c r="A27" s="37" t="s">
        <v>40</v>
      </c>
      <c r="B27" s="38">
        <v>22500</v>
      </c>
      <c r="C27" s="38">
        <v>714316.2</v>
      </c>
      <c r="D27" s="46"/>
      <c r="E27" s="41"/>
      <c r="F27" s="41"/>
      <c r="G27" s="38"/>
      <c r="H27" s="38"/>
      <c r="I27" s="41"/>
      <c r="J27" s="38"/>
      <c r="K27" s="38"/>
      <c r="L27" s="38"/>
      <c r="M27" s="41"/>
      <c r="N27" s="38"/>
      <c r="O27" s="38"/>
      <c r="P27" s="40">
        <f t="shared" si="0"/>
        <v>0</v>
      </c>
    </row>
    <row r="28" spans="1:18" ht="17.25" x14ac:dyDescent="0.3">
      <c r="A28" s="37" t="s">
        <v>41</v>
      </c>
      <c r="B28" s="38">
        <v>2119890</v>
      </c>
      <c r="C28" s="38">
        <v>2285096.41</v>
      </c>
      <c r="D28" s="46"/>
      <c r="E28" s="38"/>
      <c r="F28" s="41"/>
      <c r="G28" s="38"/>
      <c r="H28" s="38"/>
      <c r="I28" s="41"/>
      <c r="J28" s="38"/>
      <c r="K28" s="38"/>
      <c r="L28" s="38"/>
      <c r="M28" s="38"/>
      <c r="N28" s="38"/>
      <c r="O28" s="38"/>
      <c r="P28" s="40">
        <f t="shared" si="0"/>
        <v>0</v>
      </c>
    </row>
    <row r="29" spans="1:18" ht="17.25" x14ac:dyDescent="0.3">
      <c r="A29" s="37" t="s">
        <v>42</v>
      </c>
      <c r="B29" s="38">
        <v>300000</v>
      </c>
      <c r="C29" s="38">
        <v>300000</v>
      </c>
      <c r="D29" s="46"/>
      <c r="E29" s="41"/>
      <c r="F29" s="41"/>
      <c r="G29" s="38"/>
      <c r="H29" s="41"/>
      <c r="I29" s="38"/>
      <c r="J29" s="41"/>
      <c r="K29" s="41"/>
      <c r="L29" s="38"/>
      <c r="M29" s="41"/>
      <c r="N29" s="38"/>
      <c r="O29" s="41"/>
      <c r="P29" s="40">
        <f t="shared" si="0"/>
        <v>0</v>
      </c>
    </row>
    <row r="30" spans="1:18" ht="17.25" x14ac:dyDescent="0.3">
      <c r="A30" s="37" t="s">
        <v>43</v>
      </c>
      <c r="B30" s="38">
        <v>112000</v>
      </c>
      <c r="C30" s="38">
        <v>117000</v>
      </c>
      <c r="D30" s="46"/>
      <c r="E30" s="41"/>
      <c r="F30" s="41"/>
      <c r="G30" s="38"/>
      <c r="H30" s="38"/>
      <c r="I30" s="41"/>
      <c r="J30" s="41"/>
      <c r="K30" s="41"/>
      <c r="L30" s="38"/>
      <c r="M30" s="41"/>
      <c r="N30" s="38"/>
      <c r="O30" s="38"/>
      <c r="P30" s="40">
        <f t="shared" si="0"/>
        <v>0</v>
      </c>
    </row>
    <row r="31" spans="1:18" ht="17.25" x14ac:dyDescent="0.3">
      <c r="A31" s="37" t="s">
        <v>44</v>
      </c>
      <c r="B31" s="38">
        <v>163000</v>
      </c>
      <c r="C31" s="38">
        <v>167000</v>
      </c>
      <c r="D31" s="46"/>
      <c r="E31" s="41"/>
      <c r="F31" s="41"/>
      <c r="G31" s="38"/>
      <c r="H31" s="38"/>
      <c r="I31" s="41"/>
      <c r="J31" s="38"/>
      <c r="K31" s="38"/>
      <c r="L31" s="38"/>
      <c r="M31" s="38"/>
      <c r="N31" s="38"/>
      <c r="O31" s="38"/>
      <c r="P31" s="40">
        <f t="shared" si="0"/>
        <v>0</v>
      </c>
    </row>
    <row r="32" spans="1:18" ht="17.25" x14ac:dyDescent="0.3">
      <c r="A32" s="37" t="s">
        <v>45</v>
      </c>
      <c r="B32" s="38">
        <v>5538300</v>
      </c>
      <c r="C32" s="38">
        <v>6339132.29</v>
      </c>
      <c r="D32" s="49">
        <v>252000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40">
        <f t="shared" si="0"/>
        <v>252000</v>
      </c>
    </row>
    <row r="33" spans="1:19" ht="17.25" x14ac:dyDescent="0.3">
      <c r="A33" s="45" t="s">
        <v>46</v>
      </c>
      <c r="B33" s="38"/>
      <c r="C33" s="38"/>
      <c r="D33" s="46"/>
      <c r="E33" s="41"/>
      <c r="F33" s="41"/>
      <c r="G33" s="41"/>
      <c r="H33" s="41"/>
      <c r="I33" s="41"/>
      <c r="J33" s="38"/>
      <c r="K33" s="41"/>
      <c r="L33" s="41"/>
      <c r="M33" s="41"/>
      <c r="N33" s="41"/>
      <c r="O33" s="41"/>
      <c r="P33" s="40">
        <f t="shared" si="0"/>
        <v>0</v>
      </c>
    </row>
    <row r="34" spans="1:19" ht="17.25" x14ac:dyDescent="0.3">
      <c r="A34" s="37" t="s">
        <v>47</v>
      </c>
      <c r="B34" s="38">
        <v>1650390</v>
      </c>
      <c r="C34" s="38">
        <v>15559371.15</v>
      </c>
      <c r="D34" s="46"/>
      <c r="E34" s="41"/>
      <c r="F34" s="38"/>
      <c r="G34" s="38"/>
      <c r="H34" s="38"/>
      <c r="I34" s="38"/>
      <c r="J34" s="41"/>
      <c r="K34" s="38"/>
      <c r="L34" s="38"/>
      <c r="M34" s="38"/>
      <c r="N34" s="38"/>
      <c r="O34" s="38"/>
      <c r="P34" s="40">
        <f t="shared" si="0"/>
        <v>0</v>
      </c>
      <c r="R34" s="9"/>
    </row>
    <row r="35" spans="1:19" ht="17.25" x14ac:dyDescent="0.3">
      <c r="A35" s="34" t="s">
        <v>48</v>
      </c>
      <c r="B35" s="38"/>
      <c r="C35" s="38"/>
      <c r="D35" s="46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0">
        <f t="shared" si="0"/>
        <v>0</v>
      </c>
      <c r="R35" s="10"/>
    </row>
    <row r="36" spans="1:19" ht="17.25" x14ac:dyDescent="0.3">
      <c r="A36" s="37" t="s">
        <v>49</v>
      </c>
      <c r="B36" s="38">
        <v>12000</v>
      </c>
      <c r="C36" s="38">
        <v>12000</v>
      </c>
      <c r="D36" s="46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0">
        <f t="shared" si="0"/>
        <v>0</v>
      </c>
    </row>
    <row r="37" spans="1:19" ht="17.25" x14ac:dyDescent="0.3">
      <c r="A37" s="37" t="s">
        <v>50</v>
      </c>
      <c r="B37" s="38">
        <v>20579960819</v>
      </c>
      <c r="C37" s="38">
        <v>20580460819</v>
      </c>
      <c r="D37" s="49">
        <v>1616268500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40">
        <f t="shared" si="0"/>
        <v>1616268500</v>
      </c>
      <c r="R37" s="9"/>
      <c r="S37" s="10"/>
    </row>
    <row r="38" spans="1:19" ht="17.25" x14ac:dyDescent="0.3">
      <c r="A38" s="37" t="s">
        <v>51</v>
      </c>
      <c r="B38" s="38"/>
      <c r="C38" s="38"/>
      <c r="D38" s="46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0">
        <f t="shared" si="0"/>
        <v>0</v>
      </c>
      <c r="R38" s="10"/>
    </row>
    <row r="39" spans="1:19" ht="17.25" x14ac:dyDescent="0.3">
      <c r="A39" s="37" t="s">
        <v>52</v>
      </c>
      <c r="B39" s="38"/>
      <c r="C39" s="38"/>
      <c r="D39" s="46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0">
        <f t="shared" si="0"/>
        <v>0</v>
      </c>
      <c r="R39" s="9"/>
    </row>
    <row r="40" spans="1:19" ht="17.25" x14ac:dyDescent="0.3">
      <c r="A40" s="37" t="s">
        <v>53</v>
      </c>
      <c r="B40" s="38"/>
      <c r="C40" s="38"/>
      <c r="D40" s="46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0">
        <f t="shared" si="0"/>
        <v>0</v>
      </c>
    </row>
    <row r="41" spans="1:19" ht="17.25" x14ac:dyDescent="0.3">
      <c r="A41" s="37" t="s">
        <v>54</v>
      </c>
      <c r="B41" s="38"/>
      <c r="C41" s="38"/>
      <c r="D41" s="46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0">
        <f t="shared" si="0"/>
        <v>0</v>
      </c>
    </row>
    <row r="42" spans="1:19" ht="17.25" x14ac:dyDescent="0.3">
      <c r="A42" s="37" t="s">
        <v>55</v>
      </c>
      <c r="B42" s="38"/>
      <c r="C42" s="38"/>
      <c r="D42" s="46"/>
      <c r="E42" s="41"/>
      <c r="F42" s="41"/>
      <c r="G42" s="41"/>
      <c r="H42" s="41"/>
      <c r="I42" s="41"/>
      <c r="J42" s="41"/>
      <c r="K42" s="41"/>
      <c r="L42" s="41"/>
      <c r="M42" s="38"/>
      <c r="N42" s="41"/>
      <c r="O42" s="41"/>
      <c r="P42" s="40">
        <f t="shared" si="0"/>
        <v>0</v>
      </c>
    </row>
    <row r="43" spans="1:19" ht="17.25" x14ac:dyDescent="0.3">
      <c r="A43" s="37" t="s">
        <v>56</v>
      </c>
      <c r="B43" s="38"/>
      <c r="C43" s="38"/>
      <c r="D43" s="46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0">
        <f t="shared" si="0"/>
        <v>0</v>
      </c>
    </row>
    <row r="44" spans="1:19" ht="17.25" x14ac:dyDescent="0.3">
      <c r="A44" s="34" t="s">
        <v>57</v>
      </c>
      <c r="B44" s="38"/>
      <c r="C44" s="38"/>
      <c r="D44" s="46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0">
        <f t="shared" si="0"/>
        <v>0</v>
      </c>
    </row>
    <row r="45" spans="1:19" ht="17.25" x14ac:dyDescent="0.3">
      <c r="A45" s="37" t="s">
        <v>58</v>
      </c>
      <c r="B45" s="38"/>
      <c r="C45" s="38"/>
      <c r="D45" s="46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0">
        <f t="shared" si="0"/>
        <v>0</v>
      </c>
    </row>
    <row r="46" spans="1:19" ht="17.25" x14ac:dyDescent="0.3">
      <c r="A46" s="37" t="s">
        <v>59</v>
      </c>
      <c r="B46" s="38"/>
      <c r="C46" s="38"/>
      <c r="D46" s="46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0">
        <f t="shared" si="0"/>
        <v>0</v>
      </c>
    </row>
    <row r="47" spans="1:19" ht="17.25" x14ac:dyDescent="0.3">
      <c r="A47" s="37" t="s">
        <v>60</v>
      </c>
      <c r="B47" s="38"/>
      <c r="C47" s="38"/>
      <c r="D47" s="46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0">
        <f t="shared" si="0"/>
        <v>0</v>
      </c>
    </row>
    <row r="48" spans="1:19" ht="17.25" x14ac:dyDescent="0.3">
      <c r="A48" s="37" t="s">
        <v>61</v>
      </c>
      <c r="B48" s="38"/>
      <c r="C48" s="38"/>
      <c r="D48" s="46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0">
        <f t="shared" si="0"/>
        <v>0</v>
      </c>
    </row>
    <row r="49" spans="1:16" ht="17.25" x14ac:dyDescent="0.3">
      <c r="A49" s="37" t="s">
        <v>62</v>
      </c>
      <c r="B49" s="38"/>
      <c r="C49" s="38"/>
      <c r="D49" s="46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0">
        <f t="shared" si="0"/>
        <v>0</v>
      </c>
    </row>
    <row r="50" spans="1:16" ht="17.25" x14ac:dyDescent="0.3">
      <c r="A50" s="37" t="s">
        <v>63</v>
      </c>
      <c r="B50" s="38"/>
      <c r="C50" s="38"/>
      <c r="D50" s="46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0">
        <f t="shared" si="0"/>
        <v>0</v>
      </c>
    </row>
    <row r="51" spans="1:16" ht="17.25" x14ac:dyDescent="0.3">
      <c r="A51" s="34" t="s">
        <v>64</v>
      </c>
      <c r="B51" s="38"/>
      <c r="C51" s="38"/>
      <c r="D51" s="46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0">
        <f t="shared" si="0"/>
        <v>0</v>
      </c>
    </row>
    <row r="52" spans="1:16" ht="17.25" x14ac:dyDescent="0.3">
      <c r="A52" s="37" t="s">
        <v>65</v>
      </c>
      <c r="B52" s="38">
        <v>373400</v>
      </c>
      <c r="C52" s="38">
        <v>79098048.359999999</v>
      </c>
      <c r="D52" s="46"/>
      <c r="E52" s="41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40">
        <f t="shared" si="0"/>
        <v>0</v>
      </c>
    </row>
    <row r="53" spans="1:16" ht="17.25" x14ac:dyDescent="0.3">
      <c r="A53" s="37" t="s">
        <v>66</v>
      </c>
      <c r="B53" s="38"/>
      <c r="C53" s="38">
        <v>608226.74</v>
      </c>
      <c r="D53" s="46"/>
      <c r="E53" s="41"/>
      <c r="F53" s="41"/>
      <c r="G53" s="41"/>
      <c r="H53" s="38"/>
      <c r="I53" s="41"/>
      <c r="J53" s="41"/>
      <c r="K53" s="38"/>
      <c r="L53" s="41"/>
      <c r="M53" s="38"/>
      <c r="N53" s="38"/>
      <c r="O53" s="38"/>
      <c r="P53" s="40">
        <f t="shared" si="0"/>
        <v>0</v>
      </c>
    </row>
    <row r="54" spans="1:16" ht="17.25" x14ac:dyDescent="0.3">
      <c r="A54" s="37" t="s">
        <v>67</v>
      </c>
      <c r="B54" s="38"/>
      <c r="C54" s="38">
        <v>65139.199999999997</v>
      </c>
      <c r="D54" s="46"/>
      <c r="E54" s="41"/>
      <c r="F54" s="41"/>
      <c r="G54" s="41"/>
      <c r="H54" s="41"/>
      <c r="I54" s="41"/>
      <c r="J54" s="41"/>
      <c r="K54" s="41"/>
      <c r="L54" s="41"/>
      <c r="M54" s="41"/>
      <c r="N54" s="38"/>
      <c r="O54" s="38"/>
      <c r="P54" s="40">
        <f t="shared" si="0"/>
        <v>0</v>
      </c>
    </row>
    <row r="55" spans="1:16" ht="17.25" x14ac:dyDescent="0.3">
      <c r="A55" s="37" t="s">
        <v>68</v>
      </c>
      <c r="B55" s="38"/>
      <c r="C55" s="38">
        <v>12000</v>
      </c>
      <c r="D55" s="46"/>
      <c r="E55" s="41"/>
      <c r="F55" s="41"/>
      <c r="G55" s="41"/>
      <c r="H55" s="41"/>
      <c r="I55" s="41"/>
      <c r="J55" s="41"/>
      <c r="K55" s="38"/>
      <c r="L55" s="41"/>
      <c r="M55" s="41"/>
      <c r="N55" s="41"/>
      <c r="O55" s="38"/>
      <c r="P55" s="40">
        <f t="shared" si="0"/>
        <v>0</v>
      </c>
    </row>
    <row r="56" spans="1:16" ht="17.25" x14ac:dyDescent="0.3">
      <c r="A56" s="37" t="s">
        <v>69</v>
      </c>
      <c r="B56" s="38">
        <v>30000</v>
      </c>
      <c r="C56" s="38">
        <v>12034276.43</v>
      </c>
      <c r="D56" s="46"/>
      <c r="E56" s="38"/>
      <c r="F56" s="38"/>
      <c r="G56" s="38"/>
      <c r="H56" s="38"/>
      <c r="I56" s="38"/>
      <c r="J56" s="41"/>
      <c r="K56" s="38"/>
      <c r="L56" s="38"/>
      <c r="M56" s="38"/>
      <c r="N56" s="38"/>
      <c r="O56" s="38"/>
      <c r="P56" s="40">
        <f t="shared" si="0"/>
        <v>0</v>
      </c>
    </row>
    <row r="57" spans="1:16" ht="17.25" x14ac:dyDescent="0.3">
      <c r="A57" s="37" t="s">
        <v>70</v>
      </c>
      <c r="B57" s="38"/>
      <c r="C57" s="38"/>
      <c r="D57" s="46"/>
      <c r="E57" s="41"/>
      <c r="F57" s="41"/>
      <c r="G57" s="41"/>
      <c r="H57" s="38"/>
      <c r="I57" s="41"/>
      <c r="J57" s="41"/>
      <c r="K57" s="41"/>
      <c r="L57" s="41"/>
      <c r="M57" s="38"/>
      <c r="N57" s="38"/>
      <c r="O57" s="38"/>
      <c r="P57" s="40">
        <f t="shared" si="0"/>
        <v>0</v>
      </c>
    </row>
    <row r="58" spans="1:16" ht="17.25" x14ac:dyDescent="0.3">
      <c r="A58" s="37" t="s">
        <v>71</v>
      </c>
      <c r="B58" s="38"/>
      <c r="C58" s="38"/>
      <c r="D58" s="46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0">
        <f t="shared" si="0"/>
        <v>0</v>
      </c>
    </row>
    <row r="59" spans="1:16" ht="17.25" x14ac:dyDescent="0.3">
      <c r="A59" s="37" t="s">
        <v>72</v>
      </c>
      <c r="B59" s="38">
        <v>0</v>
      </c>
      <c r="C59" s="38">
        <v>18646116.989999998</v>
      </c>
      <c r="D59" s="46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0">
        <f t="shared" si="0"/>
        <v>0</v>
      </c>
    </row>
    <row r="60" spans="1:16" ht="17.25" x14ac:dyDescent="0.3">
      <c r="A60" s="37" t="s">
        <v>73</v>
      </c>
      <c r="B60" s="38"/>
      <c r="C60" s="38">
        <v>471000</v>
      </c>
      <c r="D60" s="46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0">
        <f t="shared" si="0"/>
        <v>0</v>
      </c>
    </row>
    <row r="61" spans="1:16" ht="17.25" x14ac:dyDescent="0.3">
      <c r="A61" s="34" t="s">
        <v>74</v>
      </c>
      <c r="B61" s="38"/>
      <c r="C61" s="38"/>
      <c r="D61" s="46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0">
        <f t="shared" si="0"/>
        <v>0</v>
      </c>
    </row>
    <row r="62" spans="1:16" ht="17.25" x14ac:dyDescent="0.3">
      <c r="A62" s="37" t="s">
        <v>75</v>
      </c>
      <c r="B62" s="38">
        <v>0</v>
      </c>
      <c r="C62" s="38">
        <v>17140000</v>
      </c>
      <c r="D62" s="46"/>
      <c r="E62" s="41"/>
      <c r="F62" s="41"/>
      <c r="G62" s="41"/>
      <c r="H62" s="38"/>
      <c r="I62" s="41"/>
      <c r="J62" s="38"/>
      <c r="K62" s="41"/>
      <c r="L62" s="41"/>
      <c r="M62" s="38"/>
      <c r="N62" s="41"/>
      <c r="O62" s="41"/>
      <c r="P62" s="40">
        <f t="shared" si="0"/>
        <v>0</v>
      </c>
    </row>
    <row r="63" spans="1:16" ht="17.25" x14ac:dyDescent="0.3">
      <c r="A63" s="37" t="s">
        <v>76</v>
      </c>
      <c r="B63" s="38"/>
      <c r="C63" s="38"/>
      <c r="D63" s="46"/>
      <c r="E63" s="41"/>
      <c r="F63" s="41"/>
      <c r="G63" s="41"/>
      <c r="H63" s="38"/>
      <c r="I63" s="41"/>
      <c r="J63" s="41"/>
      <c r="K63" s="41"/>
      <c r="L63" s="41"/>
      <c r="M63" s="41"/>
      <c r="N63" s="41"/>
      <c r="O63" s="41"/>
      <c r="P63" s="40">
        <f t="shared" si="0"/>
        <v>0</v>
      </c>
    </row>
    <row r="64" spans="1:16" ht="17.25" x14ac:dyDescent="0.3">
      <c r="A64" s="37" t="s">
        <v>77</v>
      </c>
      <c r="B64" s="38"/>
      <c r="C64" s="38"/>
      <c r="D64" s="46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0">
        <f t="shared" si="0"/>
        <v>0</v>
      </c>
    </row>
    <row r="65" spans="1:16" ht="34.5" x14ac:dyDescent="0.3">
      <c r="A65" s="45" t="s">
        <v>78</v>
      </c>
      <c r="B65" s="38"/>
      <c r="C65" s="38"/>
      <c r="D65" s="46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0">
        <f t="shared" si="0"/>
        <v>0</v>
      </c>
    </row>
    <row r="66" spans="1:16" ht="17.25" x14ac:dyDescent="0.3">
      <c r="A66" s="34" t="s">
        <v>79</v>
      </c>
      <c r="B66" s="38"/>
      <c r="C66" s="38"/>
      <c r="D66" s="46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0">
        <f t="shared" si="0"/>
        <v>0</v>
      </c>
    </row>
    <row r="67" spans="1:16" ht="17.25" x14ac:dyDescent="0.3">
      <c r="A67" s="37" t="s">
        <v>80</v>
      </c>
      <c r="B67" s="38"/>
      <c r="C67" s="38"/>
      <c r="D67" s="46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0">
        <f t="shared" si="0"/>
        <v>0</v>
      </c>
    </row>
    <row r="68" spans="1:16" ht="17.25" x14ac:dyDescent="0.3">
      <c r="A68" s="37" t="s">
        <v>81</v>
      </c>
      <c r="B68" s="38"/>
      <c r="C68" s="38"/>
      <c r="D68" s="46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0">
        <f t="shared" si="0"/>
        <v>0</v>
      </c>
    </row>
    <row r="69" spans="1:16" ht="17.25" x14ac:dyDescent="0.3">
      <c r="A69" s="34" t="s">
        <v>82</v>
      </c>
      <c r="B69" s="38"/>
      <c r="C69" s="38"/>
      <c r="D69" s="46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0">
        <f t="shared" si="0"/>
        <v>0</v>
      </c>
    </row>
    <row r="70" spans="1:16" ht="17.25" x14ac:dyDescent="0.3">
      <c r="A70" s="37" t="s">
        <v>83</v>
      </c>
      <c r="B70" s="38"/>
      <c r="C70" s="38"/>
      <c r="D70" s="46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0">
        <f t="shared" si="0"/>
        <v>0</v>
      </c>
    </row>
    <row r="71" spans="1:16" ht="17.25" x14ac:dyDescent="0.3">
      <c r="A71" s="37" t="s">
        <v>84</v>
      </c>
      <c r="B71" s="38"/>
      <c r="C71" s="38"/>
      <c r="D71" s="46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0">
        <f t="shared" si="0"/>
        <v>0</v>
      </c>
    </row>
    <row r="72" spans="1:16" ht="17.25" x14ac:dyDescent="0.3">
      <c r="A72" s="37" t="s">
        <v>85</v>
      </c>
      <c r="B72" s="38"/>
      <c r="C72" s="38"/>
      <c r="D72" s="46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0">
        <f t="shared" si="0"/>
        <v>0</v>
      </c>
    </row>
    <row r="73" spans="1:16" ht="17.25" x14ac:dyDescent="0.3">
      <c r="A73" s="31" t="s">
        <v>86</v>
      </c>
      <c r="B73" s="38"/>
      <c r="C73" s="38"/>
      <c r="D73" s="46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0">
        <f t="shared" si="0"/>
        <v>0</v>
      </c>
    </row>
    <row r="74" spans="1:16" ht="17.25" x14ac:dyDescent="0.3">
      <c r="A74" s="34" t="s">
        <v>87</v>
      </c>
      <c r="B74" s="38"/>
      <c r="C74" s="38"/>
      <c r="D74" s="46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0">
        <f t="shared" si="0"/>
        <v>0</v>
      </c>
    </row>
    <row r="75" spans="1:16" ht="17.25" x14ac:dyDescent="0.3">
      <c r="A75" s="37" t="s">
        <v>88</v>
      </c>
      <c r="B75" s="38"/>
      <c r="C75" s="38"/>
      <c r="D75" s="46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0">
        <f t="shared" ref="P75:P81" si="1">SUM(D75:O75)</f>
        <v>0</v>
      </c>
    </row>
    <row r="76" spans="1:16" ht="17.25" x14ac:dyDescent="0.3">
      <c r="A76" s="37" t="s">
        <v>89</v>
      </c>
      <c r="B76" s="38"/>
      <c r="C76" s="38"/>
      <c r="D76" s="46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0">
        <f t="shared" si="1"/>
        <v>0</v>
      </c>
    </row>
    <row r="77" spans="1:16" ht="17.25" x14ac:dyDescent="0.3">
      <c r="A77" s="34" t="s">
        <v>90</v>
      </c>
      <c r="B77" s="38"/>
      <c r="C77" s="38"/>
      <c r="D77" s="46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0">
        <f t="shared" si="1"/>
        <v>0</v>
      </c>
    </row>
    <row r="78" spans="1:16" ht="17.25" x14ac:dyDescent="0.3">
      <c r="A78" s="37" t="s">
        <v>91</v>
      </c>
      <c r="B78" s="38"/>
      <c r="C78" s="38"/>
      <c r="D78" s="46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0">
        <f t="shared" si="1"/>
        <v>0</v>
      </c>
    </row>
    <row r="79" spans="1:16" ht="17.25" x14ac:dyDescent="0.3">
      <c r="A79" s="37" t="s">
        <v>92</v>
      </c>
      <c r="B79" s="38"/>
      <c r="C79" s="38"/>
      <c r="D79" s="46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0">
        <f t="shared" si="1"/>
        <v>0</v>
      </c>
    </row>
    <row r="80" spans="1:16" ht="17.25" x14ac:dyDescent="0.3">
      <c r="A80" s="34" t="s">
        <v>93</v>
      </c>
      <c r="B80" s="38"/>
      <c r="C80" s="38"/>
      <c r="D80" s="46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0">
        <f t="shared" si="1"/>
        <v>0</v>
      </c>
    </row>
    <row r="81" spans="1:16" ht="17.25" x14ac:dyDescent="0.3">
      <c r="A81" s="37" t="s">
        <v>94</v>
      </c>
      <c r="B81" s="38"/>
      <c r="C81" s="38"/>
      <c r="D81" s="46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0">
        <f t="shared" si="1"/>
        <v>0</v>
      </c>
    </row>
    <row r="82" spans="1:16" s="11" customFormat="1" ht="25.5" customHeight="1" x14ac:dyDescent="0.25">
      <c r="A82" s="29" t="s">
        <v>95</v>
      </c>
      <c r="B82" s="30">
        <f>SUM(B10:B81)</f>
        <v>21400400819</v>
      </c>
      <c r="C82" s="30">
        <f>SUM(C10:C81)</f>
        <v>21737415441.280006</v>
      </c>
      <c r="D82" s="30">
        <f t="shared" ref="D82:P82" si="2">SUM(D10:D81)</f>
        <v>1659250882</v>
      </c>
      <c r="E82" s="30">
        <f t="shared" si="2"/>
        <v>0</v>
      </c>
      <c r="F82" s="30">
        <f t="shared" si="2"/>
        <v>0</v>
      </c>
      <c r="G82" s="30">
        <f t="shared" si="2"/>
        <v>0</v>
      </c>
      <c r="H82" s="30">
        <f t="shared" si="2"/>
        <v>0</v>
      </c>
      <c r="I82" s="30">
        <f t="shared" si="2"/>
        <v>0</v>
      </c>
      <c r="J82" s="30">
        <f t="shared" si="2"/>
        <v>0</v>
      </c>
      <c r="K82" s="30">
        <f t="shared" si="2"/>
        <v>0</v>
      </c>
      <c r="L82" s="30">
        <f t="shared" si="2"/>
        <v>0</v>
      </c>
      <c r="M82" s="30">
        <f t="shared" si="2"/>
        <v>0</v>
      </c>
      <c r="N82" s="30">
        <f t="shared" si="2"/>
        <v>0</v>
      </c>
      <c r="O82" s="30">
        <f t="shared" si="2"/>
        <v>0</v>
      </c>
      <c r="P82" s="30">
        <f t="shared" si="2"/>
        <v>1659250882</v>
      </c>
    </row>
    <row r="83" spans="1:16" ht="17.25" x14ac:dyDescent="0.3">
      <c r="A83" s="5"/>
      <c r="B83" s="5"/>
      <c r="C83" s="5" t="s">
        <v>96</v>
      </c>
      <c r="D83" s="4"/>
      <c r="E83" s="50">
        <v>0</v>
      </c>
      <c r="F83" s="7">
        <v>0</v>
      </c>
      <c r="G83" s="7">
        <v>0</v>
      </c>
      <c r="H83" s="7">
        <v>0</v>
      </c>
      <c r="I83" s="6">
        <v>0</v>
      </c>
      <c r="J83" s="4">
        <v>0</v>
      </c>
      <c r="K83" s="4">
        <v>0</v>
      </c>
      <c r="L83" s="6">
        <v>0</v>
      </c>
      <c r="M83" s="12">
        <v>0</v>
      </c>
      <c r="N83" s="4">
        <v>0</v>
      </c>
      <c r="O83" s="7">
        <v>0</v>
      </c>
      <c r="P83" s="7">
        <v>0</v>
      </c>
    </row>
    <row r="84" spans="1:16" ht="17.25" x14ac:dyDescent="0.3">
      <c r="A84" s="5"/>
      <c r="B84" s="5"/>
      <c r="C84" s="51">
        <v>21737415441.279999</v>
      </c>
      <c r="D84" s="4"/>
      <c r="E84" s="4"/>
      <c r="F84" s="7"/>
      <c r="G84" s="7"/>
      <c r="H84" s="7"/>
      <c r="I84" s="6"/>
      <c r="J84" s="4"/>
      <c r="K84" s="4"/>
      <c r="L84" s="6"/>
      <c r="M84" s="12"/>
      <c r="N84" s="4"/>
      <c r="O84" s="7"/>
      <c r="P84" s="7"/>
    </row>
    <row r="85" spans="1:16" x14ac:dyDescent="0.25">
      <c r="A85" t="s">
        <v>98</v>
      </c>
      <c r="C85" s="9"/>
      <c r="F85" s="14" t="s">
        <v>99</v>
      </c>
      <c r="L85" s="15"/>
      <c r="M85" s="16"/>
      <c r="O85" s="9" t="s">
        <v>97</v>
      </c>
      <c r="P85" s="10"/>
    </row>
    <row r="86" spans="1:16" ht="15.75" x14ac:dyDescent="0.25">
      <c r="A86" t="s">
        <v>104</v>
      </c>
      <c r="B86" s="13"/>
      <c r="C86" s="18">
        <f>+C82-C84</f>
        <v>0</v>
      </c>
      <c r="D86" s="18"/>
      <c r="E86" s="18"/>
      <c r="F86" s="19" t="s">
        <v>100</v>
      </c>
      <c r="G86" s="18"/>
      <c r="H86" s="13"/>
      <c r="L86" s="15"/>
      <c r="M86" s="20"/>
    </row>
    <row r="87" spans="1:16" ht="46.5" customHeight="1" x14ac:dyDescent="0.25">
      <c r="A87" t="s">
        <v>105</v>
      </c>
      <c r="B87" s="13"/>
      <c r="C87" s="13">
        <f>+C84-B82</f>
        <v>337014622.27999878</v>
      </c>
      <c r="E87" s="18"/>
      <c r="F87" s="57" t="s">
        <v>101</v>
      </c>
      <c r="G87" s="58"/>
      <c r="H87" s="58"/>
      <c r="I87" s="58"/>
      <c r="J87" s="58"/>
      <c r="K87" s="58"/>
      <c r="L87" s="58"/>
      <c r="M87" s="58"/>
      <c r="N87" s="58"/>
      <c r="O87" s="58"/>
      <c r="P87" s="58"/>
    </row>
    <row r="88" spans="1:16" ht="2.25" customHeight="1" x14ac:dyDescent="0.25">
      <c r="B88" s="13"/>
      <c r="C88" s="13"/>
      <c r="E88" s="18"/>
      <c r="F88" s="18"/>
      <c r="G88" s="18"/>
      <c r="H88" s="13"/>
      <c r="M88" s="21" t="s">
        <v>97</v>
      </c>
    </row>
    <row r="89" spans="1:16" ht="15.75" hidden="1" customHeight="1" x14ac:dyDescent="0.25">
      <c r="B89" s="13" t="s">
        <v>97</v>
      </c>
      <c r="C89" s="13"/>
      <c r="E89" s="18"/>
      <c r="F89" s="18"/>
      <c r="G89" s="18"/>
      <c r="H89" s="13"/>
    </row>
    <row r="90" spans="1:16" ht="15.75" hidden="1" customHeight="1" x14ac:dyDescent="0.25">
      <c r="B90" s="13"/>
      <c r="C90" s="13"/>
      <c r="E90" s="18"/>
      <c r="F90" s="18"/>
      <c r="G90" s="18"/>
      <c r="H90" s="13"/>
    </row>
    <row r="91" spans="1:16" ht="15.75" hidden="1" customHeight="1" x14ac:dyDescent="0.25">
      <c r="A91" s="22"/>
      <c r="B91" s="23"/>
      <c r="C91" s="13"/>
      <c r="E91" s="18"/>
      <c r="F91" s="18"/>
      <c r="G91" s="18"/>
      <c r="H91" s="13"/>
    </row>
    <row r="92" spans="1:16" ht="15.75" x14ac:dyDescent="0.25">
      <c r="A92" s="59"/>
      <c r="B92" s="59"/>
      <c r="C92" s="13"/>
      <c r="E92" s="18"/>
      <c r="F92" s="18"/>
      <c r="G92" s="18"/>
      <c r="H92" s="13"/>
    </row>
    <row r="93" spans="1:16" ht="15.75" x14ac:dyDescent="0.25">
      <c r="A93" s="60" t="s">
        <v>102</v>
      </c>
      <c r="B93" s="60"/>
      <c r="C93" s="13"/>
      <c r="E93" s="18"/>
      <c r="F93" s="18"/>
      <c r="G93" s="18"/>
      <c r="H93" s="13"/>
      <c r="L93" s="13"/>
    </row>
    <row r="94" spans="1:16" ht="20.25" customHeight="1" x14ac:dyDescent="0.25">
      <c r="A94" s="60" t="s">
        <v>103</v>
      </c>
      <c r="B94" s="60"/>
      <c r="C94" s="13"/>
      <c r="E94" s="18"/>
      <c r="F94" s="18"/>
      <c r="G94" s="18"/>
      <c r="H94" s="13"/>
      <c r="L94" s="13"/>
    </row>
    <row r="95" spans="1:16" ht="19.5" customHeight="1" x14ac:dyDescent="0.25">
      <c r="D95" s="24"/>
      <c r="E95" s="18"/>
      <c r="F95" s="18"/>
      <c r="G95" s="18"/>
      <c r="H95" s="13"/>
      <c r="L95" s="13"/>
    </row>
  </sheetData>
  <mergeCells count="12">
    <mergeCell ref="F87:P87"/>
    <mergeCell ref="A92:B92"/>
    <mergeCell ref="A93:B93"/>
    <mergeCell ref="A94:B94"/>
    <mergeCell ref="A1:P1"/>
    <mergeCell ref="A2:P2"/>
    <mergeCell ref="A3:P3"/>
    <mergeCell ref="A4:P4"/>
    <mergeCell ref="A6:A7"/>
    <mergeCell ref="B6:B7"/>
    <mergeCell ref="C6:C7"/>
    <mergeCell ref="D6:P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P2 Presupuesto Aprobado-Ejec </vt:lpstr>
      <vt:lpstr>CON MOD.</vt:lpstr>
      <vt:lpstr>'P2 Presupuesto Aprobado-Ejec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Jay Nadal</cp:lastModifiedBy>
  <dcterms:created xsi:type="dcterms:W3CDTF">2024-02-02T19:02:39Z</dcterms:created>
  <dcterms:modified xsi:type="dcterms:W3CDTF">2024-03-13T02:31:44Z</dcterms:modified>
</cp:coreProperties>
</file>