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E99E328A-B6D2-4D73-A9B7-E066B44A44AA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C86" i="1"/>
  <c r="F83" i="1"/>
  <c r="E83" i="1" l="1"/>
  <c r="C87" i="2"/>
  <c r="O82" i="2" l="1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  <c r="P82" i="1" l="1"/>
</calcChain>
</file>

<file path=xl/sharedStrings.xml><?xml version="1.0" encoding="utf-8"?>
<sst xmlns="http://schemas.openxmlformats.org/spreadsheetml/2006/main" count="216" uniqueCount="108">
  <si>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</si>
  <si>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</si>
  <si>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</si>
  <si>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</si>
  <si>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</si>
  <si>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</si>
  <si>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</si>
  <si>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</si>
  <si>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</si>
  <si>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</si>
  <si>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</si>
  <si>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</si>
  <si>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</si>
  <si>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</si>
  <si>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</si>
  <si>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</si>
  <si>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</si>
  <si>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</si>
  <si>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</si>
  <si>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</si>
  <si>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</si>
  <si>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</si>
  <si>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</si>
  <si>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</si>
  <si>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</si>
  <si>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</si>
  <si>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</si>
  <si>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</si>
  <si>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</si>
  <si>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</si>
  <si>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</si>
  <si>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</si>
  <si>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</si>
  <si>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</si>
  <si>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</si>
  <si>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</si>
  <si>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</si>
  <si>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</si>
  <si>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</si>
  <si>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</si>
  <si>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</si>
  <si>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</si>
  <si>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</si>
  <si>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</si>
  <si>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</si>
  <si>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</si>
  <si>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</si>
  <si>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</si>
  <si>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</si>
  <si>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</si>
  <si>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</si>
  <si>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</si>
  <si>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</si>
  <si>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</si>
  <si>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</si>
  <si>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</si>
  <si>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</si>
  <si>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</si>
  <si>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</si>
  <si>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</si>
  <si>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</si>
  <si>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</si>
  <si>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</si>
  <si>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</si>
  <si>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</si>
  <si>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</si>
  <si>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</si>
  <si>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</si>
  <si>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</si>
  <si>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</si>
  <si>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</si>
  <si>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</si>
  <si>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</si>
  <si>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</si>
  <si>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</si>
  <si>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</si>
  <si>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</si>
  <si>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</si>
  <si>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</si>
  <si>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</si>
  <si>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</si>
  <si>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</si>
  <si>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</si>
  <si>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</si>
  <si>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</si>
  <si>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</si>
  <si>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</si>
  <si>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</si>
  <si>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</si>
  <si>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</si>
  <si>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</si>
  <si>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</si>
  <si>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</si>
  <si>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</si>
  <si>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</si>
  <si>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</si>
  <si>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</si>
  <si>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</si>
  <si>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</si>
  <si>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</si>
  <si>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</si>
  <si>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</si>
  <si>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</si>
  <si>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</si>
  <si>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</si>
  <si>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</si>
  <si>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Fecha de registro: hasta el [30] de [abril] del [2024]</t>
  </si>
  <si>
    <t>Fecha de imputación: hasta el [30] de [abril]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</si>
</sst>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43" fontId="22" fillId="0" borderId="10" xfId="1" applyFont="1" applyBorder="1" applyAlignment="1">
      <alignment horizontal="right"/>
    </xf>
    <xf numFmtId="165" fontId="19" fillId="0" borderId="14" xfId="2" applyFont="1" applyBorder="1" applyAlignment="1">
      <alignment horizontal="right"/>
    </xf>
    <xf numFmtId="43" fontId="22" fillId="0" borderId="0" xfId="1" applyFont="1" applyAlignment="1">
      <alignment horizontal="right"/>
    </xf>
    <xf numFmtId="43" fontId="23" fillId="0" borderId="10" xfId="1" applyFont="1" applyBorder="1" applyAlignment="1">
      <alignment horizontal="right"/>
    </xf>
    <xf numFmtId="43" fontId="19" fillId="0" borderId="10" xfId="1" applyFont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6D116010-1856-45D8-BA5B-5D36E705CB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1416504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FEBRERO%202024.xlsx" TargetMode="External"/><Relationship Id="rId1" Type="http://schemas.openxmlformats.org/officeDocument/2006/relationships/externalLinkPath" Target="REPORTE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2024%20.xlsx" TargetMode="External"/><Relationship Id="rId1" Type="http://schemas.openxmlformats.org/officeDocument/2006/relationships/externalLinkPath" Target="PRESUPUESTO%20EJECUCION%202024%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1751322732.3800001</v>
          </cell>
          <cell r="N7">
            <v>6824286820.7300005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Sheet3"/>
      <sheetName val="Sheet1"/>
    </sheetNames>
    <sheetDataSet>
      <sheetData sheetId="0"/>
      <sheetData sheetId="1"/>
      <sheetData sheetId="2">
        <row r="84">
          <cell r="F84">
            <v>21737415441.280006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S95"/>
  <sheetViews>
    <sheetView showGridLines="0" tabSelected="1" view="pageBreakPreview" zoomScaleNormal="70" zoomScaleSheetLayoutView="100" workbookViewId="0">
      <selection activeCell="P84" sqref="P84"/>
    </sheetView>
  </sheetViews>
  <sheetFormatPr defaultColWidth="11.42578125" defaultRowHeight="15" x14ac:dyDescent="0.25"/>
  <cols>
    <col min="1" max="1" width="90.7109375" customWidth="1"/>
    <col min="2" max="2" width="22.5703125" customWidth="1"/>
    <col min="3" max="3" width="22" customWidth="1"/>
    <col min="4" max="4" width="21.7109375" style="13" customWidth="1"/>
    <col min="5" max="5" width="21.140625" style="13" customWidth="1"/>
    <col min="6" max="6" width="20.42578125" customWidth="1"/>
    <col min="7" max="7" width="21.85546875" customWidth="1"/>
    <col min="8" max="8" width="12.42578125" customWidth="1"/>
    <col min="9" max="9" width="12.5703125" style="13" customWidth="1"/>
    <col min="10" max="10" width="13.4257812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8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5.7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ht="15.75" customHeight="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9" t="s">
        <v>4</v>
      </c>
      <c r="B6" s="71" t="s">
        <v>5</v>
      </c>
      <c r="C6" s="71" t="s">
        <v>6</v>
      </c>
      <c r="D6" s="73" t="s">
        <v>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7" ht="15.75" x14ac:dyDescent="0.25">
      <c r="A7" s="70"/>
      <c r="B7" s="72"/>
      <c r="C7" s="72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52">
        <v>30213180.66</v>
      </c>
      <c r="E10" s="54">
        <v>30177500</v>
      </c>
      <c r="F10" s="48">
        <v>30787554.989999998</v>
      </c>
      <c r="G10" s="57">
        <v>30542567.16</v>
      </c>
      <c r="H10" s="38"/>
      <c r="I10" s="38"/>
      <c r="J10" s="38"/>
      <c r="K10" s="38"/>
      <c r="L10" s="38"/>
      <c r="M10" s="38"/>
      <c r="N10" s="38"/>
      <c r="O10" s="38"/>
      <c r="P10" s="40">
        <f>SUM(D10:O10)</f>
        <v>121720802.80999999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54">
        <v>490000</v>
      </c>
      <c r="F11" s="48">
        <v>578792.53</v>
      </c>
      <c r="G11" s="57">
        <v>514383</v>
      </c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2070575.53</v>
      </c>
    </row>
    <row r="12" spans="1:17" ht="17.25" x14ac:dyDescent="0.3">
      <c r="A12" s="37" t="s">
        <v>25</v>
      </c>
      <c r="B12" s="38"/>
      <c r="C12" s="38"/>
      <c r="D12" s="53"/>
      <c r="E12" s="41"/>
      <c r="F12" s="46"/>
      <c r="G12" s="46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53"/>
      <c r="E13" s="41"/>
      <c r="F13" s="46"/>
      <c r="G13" s="46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54">
        <v>4399781.84</v>
      </c>
      <c r="F14" s="48">
        <v>4424347.9000000004</v>
      </c>
      <c r="G14" s="57">
        <v>4429804.45</v>
      </c>
      <c r="H14" s="38"/>
      <c r="I14" s="38"/>
      <c r="J14" s="38"/>
      <c r="K14" s="38"/>
      <c r="L14" s="38"/>
      <c r="M14" s="38"/>
      <c r="N14" s="38"/>
      <c r="O14" s="38"/>
      <c r="P14" s="40">
        <f t="shared" si="0"/>
        <v>17609098.470000003</v>
      </c>
    </row>
    <row r="15" spans="1:17" ht="17.25" x14ac:dyDescent="0.3">
      <c r="A15" s="34" t="s">
        <v>28</v>
      </c>
      <c r="B15" s="38"/>
      <c r="C15" s="38"/>
      <c r="D15" s="53"/>
      <c r="E15" s="41"/>
      <c r="F15" s="46"/>
      <c r="G15" s="46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56028088</v>
      </c>
      <c r="C16" s="38">
        <v>56103088</v>
      </c>
      <c r="D16" s="49">
        <v>361727.09</v>
      </c>
      <c r="E16" s="54">
        <v>5257968.4000000004</v>
      </c>
      <c r="F16" s="48">
        <v>6490595.6500000004</v>
      </c>
      <c r="G16" s="57">
        <v>1152198.6000000001</v>
      </c>
      <c r="H16" s="43"/>
      <c r="I16" s="38"/>
      <c r="J16" s="38"/>
      <c r="K16" s="38"/>
      <c r="L16" s="38"/>
      <c r="M16" s="38"/>
      <c r="N16" s="38"/>
      <c r="O16" s="38"/>
      <c r="P16" s="40">
        <f t="shared" si="0"/>
        <v>13262489.74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55"/>
      <c r="E17" s="38"/>
      <c r="F17" s="48">
        <v>200781.13</v>
      </c>
      <c r="G17" s="57">
        <v>544488.53</v>
      </c>
      <c r="H17" s="43"/>
      <c r="I17" s="41"/>
      <c r="J17" s="38"/>
      <c r="K17" s="38"/>
      <c r="L17" s="38"/>
      <c r="M17" s="38"/>
      <c r="N17" s="38"/>
      <c r="O17" s="38"/>
      <c r="P17" s="40">
        <f t="shared" si="0"/>
        <v>745269.66</v>
      </c>
    </row>
    <row r="18" spans="1:18" ht="17.25" x14ac:dyDescent="0.3">
      <c r="A18" s="37" t="s">
        <v>31</v>
      </c>
      <c r="B18" s="38">
        <v>1311081</v>
      </c>
      <c r="C18" s="38">
        <v>1441081</v>
      </c>
      <c r="D18" s="49">
        <v>74583.5</v>
      </c>
      <c r="E18" s="54">
        <v>35467.5</v>
      </c>
      <c r="F18" s="48">
        <v>25320</v>
      </c>
      <c r="G18" s="57">
        <v>21400</v>
      </c>
      <c r="H18" s="43"/>
      <c r="I18" s="38"/>
      <c r="J18" s="38"/>
      <c r="K18" s="38"/>
      <c r="L18" s="38"/>
      <c r="M18" s="41"/>
      <c r="N18" s="41"/>
      <c r="O18" s="38"/>
      <c r="P18" s="40">
        <f t="shared" si="0"/>
        <v>156771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55"/>
      <c r="E19" s="54">
        <v>154026.41</v>
      </c>
      <c r="F19" s="48">
        <v>211217.03</v>
      </c>
      <c r="G19" s="57">
        <v>175511.29</v>
      </c>
      <c r="H19" s="43"/>
      <c r="I19" s="38"/>
      <c r="J19" s="38"/>
      <c r="K19" s="38"/>
      <c r="L19" s="38"/>
      <c r="M19" s="38"/>
      <c r="N19" s="38"/>
      <c r="O19" s="38"/>
      <c r="P19" s="40">
        <f t="shared" si="0"/>
        <v>540754.73</v>
      </c>
    </row>
    <row r="20" spans="1:18" ht="17.25" x14ac:dyDescent="0.3">
      <c r="A20" s="37" t="s">
        <v>33</v>
      </c>
      <c r="B20" s="38">
        <v>86074608</v>
      </c>
      <c r="C20" s="38">
        <v>217483533.59</v>
      </c>
      <c r="D20" s="49">
        <v>7190816.0099999998</v>
      </c>
      <c r="E20" s="54">
        <v>6124933.7400000002</v>
      </c>
      <c r="F20" s="48">
        <v>10080169.9</v>
      </c>
      <c r="G20" s="57">
        <v>7185063.21</v>
      </c>
      <c r="H20" s="43"/>
      <c r="I20" s="38"/>
      <c r="J20" s="38"/>
      <c r="K20" s="38"/>
      <c r="L20" s="38"/>
      <c r="M20" s="38"/>
      <c r="N20" s="38"/>
      <c r="O20" s="38"/>
      <c r="P20" s="40">
        <f t="shared" si="0"/>
        <v>30580982.859999999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55"/>
      <c r="E21" s="54">
        <v>1431326.73</v>
      </c>
      <c r="F21" s="48">
        <v>834816.49</v>
      </c>
      <c r="G21" s="57">
        <v>817825.42</v>
      </c>
      <c r="H21" s="43"/>
      <c r="I21" s="38"/>
      <c r="J21" s="38"/>
      <c r="K21" s="38"/>
      <c r="L21" s="38"/>
      <c r="M21" s="38"/>
      <c r="N21" s="38"/>
      <c r="O21" s="38"/>
      <c r="P21" s="40">
        <f t="shared" si="0"/>
        <v>3083968.6399999997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54">
        <v>474968.92</v>
      </c>
      <c r="F22" s="48">
        <v>463194.45</v>
      </c>
      <c r="G22" s="57">
        <v>1185432.5</v>
      </c>
      <c r="H22" s="43"/>
      <c r="I22" s="38"/>
      <c r="J22" s="38"/>
      <c r="K22" s="38"/>
      <c r="L22" s="38"/>
      <c r="M22" s="38"/>
      <c r="N22" s="38"/>
      <c r="O22" s="38"/>
      <c r="P22" s="40">
        <f t="shared" si="0"/>
        <v>2171106.33</v>
      </c>
    </row>
    <row r="23" spans="1:18" ht="17.25" x14ac:dyDescent="0.3">
      <c r="A23" s="37" t="s">
        <v>36</v>
      </c>
      <c r="B23" s="38">
        <v>22256701.440000001</v>
      </c>
      <c r="C23" s="38">
        <v>40583081.270000003</v>
      </c>
      <c r="D23" s="55"/>
      <c r="E23" s="54">
        <v>990321.68</v>
      </c>
      <c r="F23" s="48">
        <v>2984098.07</v>
      </c>
      <c r="G23" s="57">
        <v>2075701.84</v>
      </c>
      <c r="H23" s="43"/>
      <c r="I23" s="38"/>
      <c r="J23" s="38"/>
      <c r="K23" s="38"/>
      <c r="L23" s="38"/>
      <c r="M23" s="38"/>
      <c r="N23" s="38"/>
      <c r="O23" s="38"/>
      <c r="P23" s="40">
        <f t="shared" si="0"/>
        <v>6050121.5899999999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55"/>
      <c r="E24" s="54">
        <v>2120886.75</v>
      </c>
      <c r="F24" s="48">
        <v>573828.49</v>
      </c>
      <c r="G24" s="57">
        <v>3641654.15</v>
      </c>
      <c r="H24" s="43"/>
      <c r="I24" s="38"/>
      <c r="J24" s="38"/>
      <c r="K24" s="38"/>
      <c r="L24" s="38"/>
      <c r="M24" s="38"/>
      <c r="N24" s="38"/>
      <c r="O24" s="38"/>
      <c r="P24" s="40">
        <f t="shared" si="0"/>
        <v>6336369.3900000006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6"/>
      <c r="G25" s="46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56">
        <v>29460</v>
      </c>
      <c r="F26" s="48">
        <v>130981.44</v>
      </c>
      <c r="G26" s="57">
        <v>88568.6</v>
      </c>
      <c r="H26" s="38"/>
      <c r="I26" s="38"/>
      <c r="J26" s="38"/>
      <c r="K26" s="41"/>
      <c r="L26" s="38"/>
      <c r="M26" s="38"/>
      <c r="N26" s="38"/>
      <c r="O26" s="38"/>
      <c r="P26" s="40">
        <f t="shared" si="0"/>
        <v>249010.04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8">
        <v>76079.199999999997</v>
      </c>
      <c r="G27" s="57">
        <v>0</v>
      </c>
      <c r="H27" s="38"/>
      <c r="I27" s="41"/>
      <c r="J27" s="38"/>
      <c r="K27" s="38"/>
      <c r="L27" s="38"/>
      <c r="M27" s="41"/>
      <c r="N27" s="38"/>
      <c r="O27" s="38"/>
      <c r="P27" s="40">
        <f t="shared" si="0"/>
        <v>76079.199999999997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8">
        <v>102336.01</v>
      </c>
      <c r="G28" s="57">
        <v>474172.35</v>
      </c>
      <c r="H28" s="38"/>
      <c r="I28" s="41"/>
      <c r="J28" s="38"/>
      <c r="K28" s="38"/>
      <c r="L28" s="38"/>
      <c r="M28" s="38"/>
      <c r="N28" s="38"/>
      <c r="O28" s="38"/>
      <c r="P28" s="40">
        <f t="shared" si="0"/>
        <v>576508.36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8">
        <v>0</v>
      </c>
      <c r="G29" s="57">
        <v>337.5</v>
      </c>
      <c r="H29" s="41"/>
      <c r="I29" s="38"/>
      <c r="J29" s="41"/>
      <c r="K29" s="41"/>
      <c r="L29" s="38"/>
      <c r="M29" s="41"/>
      <c r="N29" s="38"/>
      <c r="O29" s="41"/>
      <c r="P29" s="40">
        <f t="shared" si="0"/>
        <v>337.5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8">
        <v>0</v>
      </c>
      <c r="G30" s="5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8">
        <v>0</v>
      </c>
      <c r="G31" s="5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56">
        <v>252000</v>
      </c>
      <c r="F32" s="48">
        <v>806226.07</v>
      </c>
      <c r="G32" s="57">
        <v>342173.75</v>
      </c>
      <c r="H32" s="38"/>
      <c r="I32" s="38"/>
      <c r="J32" s="38"/>
      <c r="K32" s="38"/>
      <c r="L32" s="38"/>
      <c r="M32" s="38"/>
      <c r="N32" s="38"/>
      <c r="O32" s="38"/>
      <c r="P32" s="40">
        <f t="shared" si="0"/>
        <v>1652399.8199999998</v>
      </c>
    </row>
    <row r="33" spans="1:19" ht="34.5" x14ac:dyDescent="0.3">
      <c r="A33" s="45" t="s">
        <v>46</v>
      </c>
      <c r="B33" s="38"/>
      <c r="C33" s="38"/>
      <c r="D33" s="46"/>
      <c r="E33" s="41"/>
      <c r="F33" s="46"/>
      <c r="G33" s="46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2862889.56</v>
      </c>
      <c r="C34" s="38">
        <v>15559371.15</v>
      </c>
      <c r="D34" s="46"/>
      <c r="E34" s="41"/>
      <c r="F34" s="48">
        <v>2172996.39</v>
      </c>
      <c r="G34" s="57">
        <v>449799.71</v>
      </c>
      <c r="H34" s="38"/>
      <c r="I34" s="38"/>
      <c r="J34" s="41"/>
      <c r="K34" s="38"/>
      <c r="L34" s="38"/>
      <c r="M34" s="38"/>
      <c r="N34" s="38"/>
      <c r="O34" s="38"/>
      <c r="P34" s="40">
        <f t="shared" si="0"/>
        <v>2622796.1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6"/>
      <c r="G35" s="46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6"/>
      <c r="G36" s="46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56">
        <v>1666407025.3399999</v>
      </c>
      <c r="F37" s="48">
        <v>1641337762.6700001</v>
      </c>
      <c r="G37" s="57">
        <v>1641337762.6700001</v>
      </c>
      <c r="H37" s="38"/>
      <c r="I37" s="38"/>
      <c r="J37" s="38"/>
      <c r="K37" s="38"/>
      <c r="L37" s="38"/>
      <c r="M37" s="38"/>
      <c r="N37" s="38"/>
      <c r="O37" s="38"/>
      <c r="P37" s="40">
        <f t="shared" si="0"/>
        <v>6565351050.6800003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6"/>
      <c r="G38" s="46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6"/>
      <c r="G39" s="46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6"/>
      <c r="G40" s="46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6"/>
      <c r="G41" s="46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6"/>
      <c r="G42" s="46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6"/>
      <c r="G43" s="46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6"/>
      <c r="G44" s="46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6"/>
      <c r="G45" s="46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6"/>
      <c r="G46" s="46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6"/>
      <c r="G47" s="46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6"/>
      <c r="G48" s="46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6"/>
      <c r="G49" s="46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6"/>
      <c r="G50" s="46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6"/>
      <c r="G51" s="46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5545000</v>
      </c>
      <c r="C52" s="38">
        <v>79098048.359999999</v>
      </c>
      <c r="D52" s="46"/>
      <c r="E52" s="41"/>
      <c r="F52" s="48">
        <v>42540852.799999997</v>
      </c>
      <c r="G52" s="57">
        <v>84960</v>
      </c>
      <c r="H52" s="38"/>
      <c r="I52" s="38"/>
      <c r="J52" s="38"/>
      <c r="K52" s="38"/>
      <c r="L52" s="38"/>
      <c r="M52" s="38"/>
      <c r="N52" s="38"/>
      <c r="O52" s="38"/>
      <c r="P52" s="40">
        <f t="shared" si="0"/>
        <v>42625812.799999997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8">
        <v>0</v>
      </c>
      <c r="G53" s="46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8">
        <v>0</v>
      </c>
      <c r="G54" s="57">
        <v>15139.2</v>
      </c>
      <c r="H54" s="41"/>
      <c r="I54" s="41"/>
      <c r="J54" s="41"/>
      <c r="K54" s="41"/>
      <c r="L54" s="41"/>
      <c r="M54" s="41"/>
      <c r="N54" s="38"/>
      <c r="O54" s="38"/>
      <c r="P54" s="40">
        <f t="shared" si="0"/>
        <v>15139.2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8">
        <v>0</v>
      </c>
      <c r="G55" s="46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51000</v>
      </c>
      <c r="C56" s="38">
        <v>12034276.43</v>
      </c>
      <c r="D56" s="46"/>
      <c r="E56" s="38"/>
      <c r="F56" s="48">
        <v>2528131.83</v>
      </c>
      <c r="G56" s="5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2528131.83</v>
      </c>
    </row>
    <row r="57" spans="1:16" ht="17.25" x14ac:dyDescent="0.3">
      <c r="A57" s="37" t="s">
        <v>70</v>
      </c>
      <c r="B57" s="38"/>
      <c r="C57" s="38"/>
      <c r="D57" s="46"/>
      <c r="E57" s="41"/>
      <c r="F57" s="46"/>
      <c r="G57" s="46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6"/>
      <c r="G58" s="46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2560000</v>
      </c>
      <c r="C59" s="38">
        <v>18646116.989999998</v>
      </c>
      <c r="D59" s="46"/>
      <c r="E59" s="41"/>
      <c r="F59" s="48">
        <v>1834523.4</v>
      </c>
      <c r="G59" s="46"/>
      <c r="H59" s="41"/>
      <c r="I59" s="41"/>
      <c r="J59" s="41"/>
      <c r="K59" s="41"/>
      <c r="L59" s="41"/>
      <c r="M59" s="41"/>
      <c r="N59" s="41"/>
      <c r="O59" s="41"/>
      <c r="P59" s="40">
        <f t="shared" si="0"/>
        <v>1834523.4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6"/>
      <c r="G60" s="46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6"/>
      <c r="G61" s="46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2140000</v>
      </c>
      <c r="C62" s="38">
        <v>17140000</v>
      </c>
      <c r="D62" s="46"/>
      <c r="E62" s="41"/>
      <c r="F62" s="48">
        <v>2138125.94</v>
      </c>
      <c r="G62" s="57">
        <v>288595.11</v>
      </c>
      <c r="H62" s="38"/>
      <c r="I62" s="41"/>
      <c r="J62" s="38"/>
      <c r="K62" s="41"/>
      <c r="L62" s="41"/>
      <c r="M62" s="38"/>
      <c r="N62" s="41"/>
      <c r="O62" s="41"/>
      <c r="P62" s="40">
        <f t="shared" si="0"/>
        <v>2426721.0499999998</v>
      </c>
    </row>
    <row r="63" spans="1:16" ht="17.25" x14ac:dyDescent="0.3">
      <c r="A63" s="37" t="s">
        <v>76</v>
      </c>
      <c r="B63" s="38"/>
      <c r="C63" s="38"/>
      <c r="D63" s="46"/>
      <c r="E63" s="41"/>
      <c r="F63" s="46"/>
      <c r="G63" s="46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6"/>
      <c r="G64" s="46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6"/>
      <c r="G65" s="46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6"/>
      <c r="G66" s="46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6"/>
      <c r="G67" s="46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6"/>
      <c r="G68" s="46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6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6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6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6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6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6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6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" si="2">SUM(D10:D81)</f>
        <v>1659250882</v>
      </c>
      <c r="E82" s="30">
        <f t="shared" ref="E82:P82" si="3">SUM(E10:E81)</f>
        <v>1718345667.3099999</v>
      </c>
      <c r="F82" s="30">
        <f t="shared" si="3"/>
        <v>1751322732.3800001</v>
      </c>
      <c r="G82" s="30">
        <f t="shared" si="3"/>
        <v>1695367539.04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6824286820.7300005</v>
      </c>
    </row>
    <row r="83" spans="1:16" ht="17.25" x14ac:dyDescent="0.3">
      <c r="A83" s="5"/>
      <c r="B83" s="5"/>
      <c r="C83" s="5" t="s">
        <v>96</v>
      </c>
      <c r="D83" s="4"/>
      <c r="E83" s="50">
        <f>+E82-[1]RefCCPCuenta!$C$3</f>
        <v>0</v>
      </c>
      <c r="F83" s="7">
        <f>+F82-'[2]P3 Ejecucion '!$D$7</f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f>+P82-'[2]P3 Ejecucion '!$N$7</f>
        <v>0</v>
      </c>
    </row>
    <row r="84" spans="1:16" ht="17.25" x14ac:dyDescent="0.3">
      <c r="A84" s="5"/>
      <c r="B84" s="5"/>
      <c r="C84" s="5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106</v>
      </c>
      <c r="B86" s="13"/>
      <c r="C86" s="18">
        <f>+C82-[3]Gastos!$F$84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107</v>
      </c>
      <c r="B87" s="13"/>
      <c r="C87" s="13"/>
      <c r="E87" s="18"/>
      <c r="F87" s="59" t="s">
        <v>101</v>
      </c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61"/>
      <c r="B92" s="61"/>
      <c r="C92" s="13"/>
      <c r="E92" s="18"/>
      <c r="F92" s="18"/>
      <c r="G92" s="18"/>
      <c r="H92" s="13"/>
    </row>
    <row r="93" spans="1:16" ht="15.75" x14ac:dyDescent="0.25">
      <c r="A93" s="62" t="s">
        <v>102</v>
      </c>
      <c r="B93" s="62"/>
      <c r="C93" s="13"/>
      <c r="E93" s="18"/>
      <c r="F93" s="18"/>
      <c r="G93" s="18"/>
      <c r="H93" s="13"/>
      <c r="L93" s="13"/>
    </row>
    <row r="94" spans="1:16" ht="20.25" customHeight="1" x14ac:dyDescent="0.25">
      <c r="A94" s="62" t="s">
        <v>103</v>
      </c>
      <c r="B94" s="62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8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5.7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ht="15.75" customHeight="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9" t="s">
        <v>4</v>
      </c>
      <c r="B6" s="71" t="s">
        <v>5</v>
      </c>
      <c r="C6" s="71" t="s">
        <v>6</v>
      </c>
      <c r="D6" s="73" t="s">
        <v>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7" ht="15.75" x14ac:dyDescent="0.25">
      <c r="A7" s="70"/>
      <c r="B7" s="72"/>
      <c r="C7" s="72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59" t="s">
        <v>101</v>
      </c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61"/>
      <c r="B92" s="61"/>
      <c r="C92" s="13"/>
      <c r="E92" s="18"/>
      <c r="F92" s="18"/>
      <c r="G92" s="18"/>
      <c r="H92" s="13"/>
    </row>
    <row r="93" spans="1:16" ht="15.75" x14ac:dyDescent="0.25">
      <c r="A93" s="62" t="s">
        <v>102</v>
      </c>
      <c r="B93" s="62"/>
      <c r="C93" s="13"/>
      <c r="E93" s="18"/>
      <c r="F93" s="18"/>
      <c r="G93" s="18"/>
      <c r="H93" s="13"/>
      <c r="L93" s="13"/>
    </row>
    <row r="94" spans="1:16" ht="20.25" customHeight="1" x14ac:dyDescent="0.25">
      <c r="A94" s="62" t="s">
        <v>103</v>
      </c>
      <c r="B94" s="62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2024-05-10T12:09:45Z</cp:lastPrinted>
  <dcterms:created xsi:type="dcterms:W3CDTF">2024-02-02T19:02:39Z</dcterms:created>
  <dcterms:modified xsi:type="dcterms:W3CDTF">2024-05-10T12:09:55Z</dcterms:modified>
</cp:coreProperties>
</file>