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13_ncr:1_{92CE4A31-358E-4C03-85C4-A59BDBD643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  <sheet name="P3 Ejecucion " sheetId="3" r:id="rId2"/>
  </sheets>
  <externalReferences>
    <externalReference r:id="rId3"/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2" l="1"/>
  <c r="C84" i="2" l="1"/>
  <c r="B84" i="2" l="1"/>
  <c r="J13" i="2" l="1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12" i="2"/>
  <c r="E84" i="2"/>
  <c r="F84" i="2"/>
  <c r="F85" i="2" s="1"/>
  <c r="G84" i="2"/>
  <c r="G85" i="2" s="1"/>
  <c r="H84" i="2"/>
  <c r="H85" i="2" s="1"/>
  <c r="I84" i="2"/>
  <c r="D84" i="2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12" i="3"/>
  <c r="C84" i="3"/>
  <c r="D84" i="3"/>
  <c r="D85" i="3" s="1"/>
  <c r="E84" i="3"/>
  <c r="F84" i="3"/>
  <c r="F85" i="3" s="1"/>
  <c r="G84" i="3"/>
  <c r="B84" i="3"/>
  <c r="C85" i="3" l="1"/>
  <c r="E85" i="2"/>
  <c r="H84" i="3"/>
  <c r="J84" i="2"/>
  <c r="H85" i="3" l="1"/>
  <c r="J85" i="2"/>
</calcChain>
</file>

<file path=xl/sharedStrings.xml><?xml version="1.0" encoding="utf-8"?>
<sst xmlns="http://schemas.openxmlformats.org/spreadsheetml/2006/main" count="216" uniqueCount="103">
  <si>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</si>
  <si>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</si>
  <si>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</si>
  <si>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</si>
  <si>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</si>
  <si>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</si>
  <si>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</si>
  <si>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</si>
  <si>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</si>
  <si>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</si>
  <si>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</si>
  <si>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</si>
  <si>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</si>
  <si>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</si>
  <si>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</si>
  <si>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</si>
  <si>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</si>
  <si>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</si>
  <si>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</si>
  <si>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</si>
  <si>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</si>
  <si>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</si>
  <si>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</si>
  <si>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</si>
  <si>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</si>
  <si>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</si>
  <si>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</si>
  <si>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</si>
  <si>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</si>
  <si>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</si>
  <si>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</si>
  <si>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</si>
  <si>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</si>
  <si>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</si>
  <si>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</si>
  <si>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</si>
  <si>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</si>
  <si>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</si>
  <si>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</si>
  <si>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</si>
  <si>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</si>
  <si>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</si>
  <si>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</si>
  <si>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</si>
  <si>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</si>
  <si>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</si>
  <si>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</si>
  <si>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</si>
  <si>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</si>
  <si>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</si>
  <si>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</si>
  <si>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</si>
  <si>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</si>
  <si>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</si>
  <si>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</si>
  <si>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</si>
  <si>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</si>
  <si>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</si>
  <si>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</si>
  <si>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</si>
  <si>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</si>
  <si>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</si>
  <si>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</si>
  <si>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</si>
  <si>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</si>
  <si>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</si>
  <si>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</si>
  <si>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</si>
  <si>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</si>
  <si>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</si>
  <si>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</si>
  <si>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</si>
  <si>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</si>
  <si>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</si>
  <si>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</si>
  <si>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</si>
  <si>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</si>
  <si>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</si>
  <si>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</si>
  <si>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</si>
  <si>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</si>
  <si>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</si>
  <si>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</si>
  <si>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</si>
  <si>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</si>
  <si>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</si>
  <si>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</si>
  <si>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</si>
  <si>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</si>
  <si>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TESORERIA DE LA SEGURIDAD SOCIAL </t>
  </si>
  <si>
    <t xml:space="preserve"> 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</si>
  <si>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</si>
  <si>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</si>
  <si>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</si>
  <si>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</si>
  <si>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</si>
  <si>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**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</si>
  <si>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</si>
  <si>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t>Fuente :  SIGEF</t>
  </si>
  <si>
    <t>DOS MIL VENTITRES {2023}</t>
  </si>
  <si>
    <t>Fecha de registro: hasta el [30] de [junio] del [2023]</t>
  </si>
  <si>
    <t>Fecha de imputación: hasta el [30] de [junio] del [2023]</t>
  </si>
  <si>
    <t>DOS MIL VENTITRES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</si>
</sst>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</font>
    <font>
      <sz val="9"/>
      <color indexed="8"/>
      <name val="Calibri"/>
      <family val="2"/>
      <scheme val="minor"/>
    </font>
    <font>
      <sz val="26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vertical="center" wrapText="1"/>
    </xf>
    <xf numFmtId="43" fontId="9" fillId="0" borderId="0" xfId="1" applyFont="1"/>
    <xf numFmtId="43" fontId="0" fillId="0" borderId="0" xfId="0" applyNumberFormat="1"/>
    <xf numFmtId="43" fontId="0" fillId="0" borderId="0" xfId="1" applyFont="1"/>
    <xf numFmtId="0" fontId="0" fillId="0" borderId="11" xfId="0" applyBorder="1"/>
    <xf numFmtId="43" fontId="0" fillId="0" borderId="11" xfId="1" applyFont="1" applyBorder="1"/>
    <xf numFmtId="0" fontId="0" fillId="0" borderId="0" xfId="0" applyAlignment="1">
      <alignment vertical="center"/>
    </xf>
    <xf numFmtId="0" fontId="3" fillId="0" borderId="12" xfId="0" applyFont="1" applyBorder="1"/>
    <xf numFmtId="0" fontId="3" fillId="0" borderId="0" xfId="0" applyFont="1"/>
    <xf numFmtId="0" fontId="0" fillId="0" borderId="12" xfId="0" applyBorder="1"/>
    <xf numFmtId="43" fontId="12" fillId="0" borderId="0" xfId="1" applyFont="1" applyAlignment="1">
      <alignment wrapText="1"/>
    </xf>
    <xf numFmtId="43" fontId="8" fillId="3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12" fillId="0" borderId="0" xfId="0" applyNumberFormat="1" applyFont="1"/>
    <xf numFmtId="43" fontId="15" fillId="0" borderId="0" xfId="1" applyFont="1" applyAlignment="1">
      <alignment horizontal="right"/>
    </xf>
    <xf numFmtId="43" fontId="0" fillId="0" borderId="0" xfId="1" applyFont="1" applyBorder="1" applyAlignment="1"/>
    <xf numFmtId="43" fontId="10" fillId="0" borderId="0" xfId="0" applyNumberFormat="1" applyFont="1"/>
    <xf numFmtId="4" fontId="0" fillId="0" borderId="0" xfId="0" applyNumberFormat="1"/>
    <xf numFmtId="165" fontId="0" fillId="0" borderId="0" xfId="0" applyNumberFormat="1"/>
    <xf numFmtId="43" fontId="2" fillId="3" borderId="3" xfId="1" applyFont="1" applyFill="1" applyBorder="1" applyAlignment="1">
      <alignment horizontal="center"/>
    </xf>
    <xf numFmtId="43" fontId="10" fillId="0" borderId="0" xfId="1" applyFont="1"/>
    <xf numFmtId="164" fontId="15" fillId="0" borderId="0" xfId="3" applyFont="1" applyAlignment="1">
      <alignment horizontal="right"/>
    </xf>
    <xf numFmtId="43" fontId="17" fillId="0" borderId="0" xfId="1" applyFont="1" applyAlignment="1">
      <alignment horizontal="right"/>
    </xf>
    <xf numFmtId="43" fontId="12" fillId="0" borderId="0" xfId="1" applyFont="1" applyAlignment="1">
      <alignment vertical="center" wrapText="1"/>
    </xf>
    <xf numFmtId="43" fontId="18" fillId="0" borderId="0" xfId="1" applyFont="1" applyAlignment="1">
      <alignment horizontal="right"/>
    </xf>
    <xf numFmtId="4" fontId="11" fillId="0" borderId="0" xfId="0" applyNumberFormat="1" applyFont="1"/>
    <xf numFmtId="43" fontId="17" fillId="4" borderId="0" xfId="1" applyFont="1" applyFill="1" applyAlignment="1">
      <alignment horizontal="right"/>
    </xf>
    <xf numFmtId="43" fontId="12" fillId="4" borderId="0" xfId="1" applyFont="1" applyFill="1" applyAlignment="1">
      <alignment wrapText="1"/>
    </xf>
    <xf numFmtId="0" fontId="17" fillId="0" borderId="0" xfId="0" applyFont="1" applyAlignment="1">
      <alignment horizontal="right"/>
    </xf>
    <xf numFmtId="0" fontId="11" fillId="0" borderId="0" xfId="0" applyFont="1"/>
    <xf numFmtId="43" fontId="2" fillId="5" borderId="2" xfId="1" applyFont="1" applyFill="1" applyBorder="1" applyAlignment="1">
      <alignment vertical="center"/>
    </xf>
    <xf numFmtId="43" fontId="2" fillId="5" borderId="2" xfId="1" applyFont="1" applyFill="1" applyBorder="1"/>
    <xf numFmtId="43" fontId="14" fillId="5" borderId="2" xfId="1" applyFont="1" applyFill="1" applyBorder="1"/>
    <xf numFmtId="43" fontId="13" fillId="6" borderId="0" xfId="1" applyFont="1" applyFill="1"/>
    <xf numFmtId="0" fontId="7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19" fillId="0" borderId="5" xfId="0" applyFont="1" applyBorder="1" applyAlignment="1">
      <alignment horizontal="center" vertical="top" wrapText="1" readingOrder="1"/>
    </xf>
    <xf numFmtId="0" fontId="19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5" borderId="2" xfId="0" applyFont="1" applyFill="1" applyBorder="1" applyAlignment="1">
      <alignment vertical="center"/>
    </xf>
    <xf numFmtId="0" fontId="13" fillId="6" borderId="0" xfId="0" applyFont="1" applyFill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489857</xdr:colOff>
      <xdr:row>0</xdr:row>
      <xdr:rowOff>9525</xdr:rowOff>
    </xdr:from>
    <xdr:to>
      <xdr:col>10</xdr:col>
      <xdr:colOff>101139</xdr:colOff>
      <xdr:row>6</xdr:row>
      <xdr:rowOff>176893</xdr:rowOff>
    </xdr:to>
    <xdr:pic>
      <xdr:nvPicPr>
        <xdr:cNvPr id="7" name="Picture 6" descr="Logo&#10;&#10;Description automatically generated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2192000" y="9525"/>
          <a:ext cx="2033353" cy="1800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108858</xdr:rowOff>
    </xdr:from>
    <xdr:to>
      <xdr:col>7</xdr:col>
      <xdr:colOff>1567297</xdr:colOff>
      <xdr:row>7</xdr:row>
      <xdr:rowOff>84093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6016856" y="489858"/>
          <a:ext cx="1578430" cy="122709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F%20FEBRE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F%20MARZ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DIRECCION%20FINANZAS\ESTADOS%20FINANCIEROS%202023\ESTADOS%20FINANCIEROS\PRESUPUESTO%202023\REPORTE%20SIGEF%20PRESENTACION%20ABRIL%20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IANKA~1\AppData\Local\Temp\42\Rar$DI00.153\EG004_00107132300_20230605085808_kXnK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1615938097.3399999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1599252046.49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1623378169.3599999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1615415160.23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98"/>
  <sheetViews>
    <sheetView showGridLines="0" tabSelected="1" topLeftCell="A69" zoomScale="70" zoomScaleNormal="70" workbookViewId="0">
      <selection activeCell="M8" sqref="M8"/>
    </sheetView>
  </sheetViews>
  <sheetFormatPr defaultColWidth="11.42578125" defaultRowHeight="15" x14ac:dyDescent="0.25"/>
  <cols>
    <col min="1" max="1" width="96.140625" customWidth="1"/>
    <col min="2" max="3" width="17.5703125" customWidth="1"/>
    <col min="4" max="4" width="17" style="16" customWidth="1"/>
    <col min="5" max="5" width="16.7109375" style="16" customWidth="1"/>
    <col min="6" max="6" width="17.85546875" customWidth="1"/>
    <col min="7" max="7" width="17.7109375" customWidth="1"/>
    <col min="8" max="8" width="18.7109375" customWidth="1"/>
    <col min="9" max="9" width="17.28515625" style="16" customWidth="1"/>
    <col min="10" max="10" width="19" customWidth="1"/>
    <col min="12" max="12" width="16.85546875" bestFit="1" customWidth="1"/>
    <col min="13" max="13" width="17" customWidth="1"/>
  </cols>
  <sheetData>
    <row r="2" spans="1:11" ht="28.5" customHeight="1" x14ac:dyDescent="0.25">
      <c r="A2" s="51"/>
      <c r="B2" s="52"/>
      <c r="C2" s="52"/>
      <c r="D2" s="52"/>
      <c r="E2" s="52"/>
      <c r="F2" s="52"/>
      <c r="G2" s="52"/>
      <c r="H2" s="52"/>
      <c r="I2" s="52"/>
      <c r="J2" s="52"/>
    </row>
    <row r="3" spans="1:11" ht="36" customHeight="1" x14ac:dyDescent="0.25">
      <c r="A3" s="53" t="s">
        <v>89</v>
      </c>
      <c r="B3" s="54"/>
      <c r="C3" s="54"/>
      <c r="D3" s="54"/>
      <c r="E3" s="54"/>
      <c r="F3" s="54"/>
      <c r="G3" s="54"/>
      <c r="H3" s="54"/>
      <c r="I3" s="54"/>
      <c r="J3" s="54"/>
    </row>
    <row r="4" spans="1:11" ht="15.75" x14ac:dyDescent="0.25">
      <c r="A4" s="58" t="s">
        <v>102</v>
      </c>
      <c r="B4" s="59"/>
      <c r="C4" s="59"/>
      <c r="D4" s="59"/>
      <c r="E4" s="59"/>
      <c r="F4" s="59"/>
      <c r="G4" s="59"/>
      <c r="H4" s="59"/>
      <c r="I4" s="59"/>
      <c r="J4" s="59"/>
    </row>
    <row r="5" spans="1:11" ht="15.75" customHeight="1" x14ac:dyDescent="0.25">
      <c r="A5" s="60" t="s">
        <v>86</v>
      </c>
      <c r="B5" s="47"/>
      <c r="C5" s="47"/>
      <c r="D5" s="47"/>
      <c r="E5" s="47"/>
      <c r="F5" s="47"/>
      <c r="G5" s="47"/>
      <c r="H5" s="47"/>
      <c r="I5" s="47"/>
      <c r="J5" s="47"/>
    </row>
    <row r="6" spans="1:11" ht="15.75" customHeight="1" x14ac:dyDescent="0.25">
      <c r="A6" s="47" t="s">
        <v>77</v>
      </c>
      <c r="B6" s="47"/>
      <c r="C6" s="47"/>
      <c r="D6" s="47"/>
      <c r="E6" s="47"/>
      <c r="F6" s="47"/>
      <c r="G6" s="47"/>
      <c r="H6" s="47"/>
      <c r="I6" s="47"/>
      <c r="J6" s="47"/>
    </row>
    <row r="8" spans="1:11" ht="25.5" customHeight="1" x14ac:dyDescent="0.25">
      <c r="A8" s="55" t="s">
        <v>66</v>
      </c>
      <c r="B8" s="56" t="s">
        <v>88</v>
      </c>
      <c r="C8" s="56" t="s">
        <v>87</v>
      </c>
      <c r="D8" s="48" t="s">
        <v>85</v>
      </c>
      <c r="E8" s="49"/>
      <c r="F8" s="49"/>
      <c r="G8" s="49"/>
      <c r="H8" s="49"/>
      <c r="I8" s="49"/>
      <c r="J8" s="50"/>
    </row>
    <row r="9" spans="1:11" x14ac:dyDescent="0.25">
      <c r="A9" s="55"/>
      <c r="B9" s="57"/>
      <c r="C9" s="57"/>
      <c r="D9" s="32" t="s">
        <v>79</v>
      </c>
      <c r="E9" s="32" t="s">
        <v>80</v>
      </c>
      <c r="F9" s="7" t="s">
        <v>81</v>
      </c>
      <c r="G9" s="7" t="s">
        <v>82</v>
      </c>
      <c r="H9" s="8" t="s">
        <v>83</v>
      </c>
      <c r="I9" s="32" t="s">
        <v>84</v>
      </c>
      <c r="J9" s="7" t="s">
        <v>78</v>
      </c>
    </row>
    <row r="10" spans="1:11" x14ac:dyDescent="0.25">
      <c r="A10" s="1" t="s">
        <v>0</v>
      </c>
      <c r="B10" s="2"/>
      <c r="C10" s="2"/>
      <c r="D10" s="25"/>
      <c r="E10" s="25"/>
      <c r="F10" s="2"/>
      <c r="G10" s="2"/>
      <c r="H10" s="2"/>
      <c r="I10" s="25"/>
      <c r="J10" s="2"/>
    </row>
    <row r="11" spans="1:11" x14ac:dyDescent="0.25">
      <c r="A11" s="3" t="s">
        <v>1</v>
      </c>
      <c r="B11" s="4"/>
      <c r="C11" s="4"/>
    </row>
    <row r="12" spans="1:11" x14ac:dyDescent="0.25">
      <c r="A12" s="5" t="s">
        <v>2</v>
      </c>
      <c r="B12" s="27">
        <v>348093316</v>
      </c>
      <c r="C12" s="27">
        <v>347953316</v>
      </c>
      <c r="D12" s="27">
        <v>22936000</v>
      </c>
      <c r="E12" s="35">
        <v>23112470.93</v>
      </c>
      <c r="F12" s="35">
        <v>22853500</v>
      </c>
      <c r="G12" s="39">
        <v>23409166.670000002</v>
      </c>
      <c r="H12" s="35">
        <v>23531252.300000001</v>
      </c>
      <c r="I12" s="35">
        <v>25402826.129999999</v>
      </c>
      <c r="J12" s="26">
        <f>SUM(D12:I12)</f>
        <v>141245216.03</v>
      </c>
    </row>
    <row r="13" spans="1:11" x14ac:dyDescent="0.25">
      <c r="A13" s="5" t="s">
        <v>3</v>
      </c>
      <c r="B13" s="27">
        <v>81146013</v>
      </c>
      <c r="C13" s="36">
        <v>86329513</v>
      </c>
      <c r="D13" s="27">
        <v>463196.42</v>
      </c>
      <c r="E13" s="35">
        <v>480442.87</v>
      </c>
      <c r="F13" s="35">
        <v>467266.54</v>
      </c>
      <c r="G13" s="39">
        <v>19470988.890000001</v>
      </c>
      <c r="H13" s="35">
        <v>586154.39</v>
      </c>
      <c r="I13" s="35">
        <v>1100512.03</v>
      </c>
      <c r="J13" s="26">
        <f>SUM(D13:I13)</f>
        <v>22568561.140000001</v>
      </c>
    </row>
    <row r="14" spans="1:11" x14ac:dyDescent="0.25">
      <c r="A14" s="5" t="s">
        <v>4</v>
      </c>
      <c r="B14" s="27">
        <v>0</v>
      </c>
      <c r="C14" s="27">
        <v>0</v>
      </c>
      <c r="D14" s="23">
        <v>0</v>
      </c>
      <c r="E14" s="23">
        <v>0</v>
      </c>
      <c r="F14" s="23">
        <v>0</v>
      </c>
      <c r="G14" s="40">
        <v>0</v>
      </c>
      <c r="H14" s="23">
        <v>0</v>
      </c>
      <c r="I14" s="23">
        <v>0</v>
      </c>
      <c r="J14" s="26">
        <f>SUM(D14:I14)</f>
        <v>0</v>
      </c>
      <c r="K14" s="6"/>
    </row>
    <row r="15" spans="1:11" x14ac:dyDescent="0.25">
      <c r="A15" s="5" t="s">
        <v>5</v>
      </c>
      <c r="B15" s="27">
        <v>1950000</v>
      </c>
      <c r="C15" s="27">
        <v>1950000</v>
      </c>
      <c r="D15" s="23">
        <v>0</v>
      </c>
      <c r="E15" s="23">
        <v>0</v>
      </c>
      <c r="F15" s="23">
        <v>0</v>
      </c>
      <c r="G15" s="40">
        <v>0</v>
      </c>
      <c r="H15" s="23">
        <v>0</v>
      </c>
      <c r="I15" s="23">
        <v>0</v>
      </c>
      <c r="J15" s="26">
        <f>SUM(D15:I15)</f>
        <v>0</v>
      </c>
    </row>
    <row r="16" spans="1:11" x14ac:dyDescent="0.25">
      <c r="A16" s="5" t="s">
        <v>6</v>
      </c>
      <c r="B16" s="27">
        <v>46021450</v>
      </c>
      <c r="C16" s="27">
        <v>46021450</v>
      </c>
      <c r="D16" s="34">
        <v>3242405.62</v>
      </c>
      <c r="E16" s="35">
        <v>3252523.98</v>
      </c>
      <c r="F16" s="35">
        <v>3283154.53</v>
      </c>
      <c r="G16" s="39">
        <v>3440954.92</v>
      </c>
      <c r="H16" s="35">
        <v>3412789.21</v>
      </c>
      <c r="I16" s="35">
        <v>3465696.05</v>
      </c>
      <c r="J16" s="26">
        <f>SUM(D16:I16)</f>
        <v>20097524.309999999</v>
      </c>
    </row>
    <row r="17" spans="1:12" x14ac:dyDescent="0.25">
      <c r="A17" s="3" t="s">
        <v>7</v>
      </c>
      <c r="B17" s="27" t="s">
        <v>90</v>
      </c>
      <c r="C17" s="27" t="s">
        <v>90</v>
      </c>
      <c r="D17" s="23"/>
      <c r="E17" s="23"/>
      <c r="F17" s="23"/>
      <c r="G17" s="23"/>
      <c r="H17" s="23"/>
      <c r="I17" s="23"/>
      <c r="J17" s="26">
        <f>SUM(D17:I17)</f>
        <v>0</v>
      </c>
    </row>
    <row r="18" spans="1:12" x14ac:dyDescent="0.25">
      <c r="A18" s="5" t="s">
        <v>8</v>
      </c>
      <c r="B18" s="27">
        <v>58415833</v>
      </c>
      <c r="C18" s="38">
        <v>58423333</v>
      </c>
      <c r="D18" s="34">
        <v>3662869.95</v>
      </c>
      <c r="E18" s="35">
        <v>870051.78</v>
      </c>
      <c r="F18" s="35">
        <v>2912673.79</v>
      </c>
      <c r="G18" s="35">
        <v>2917470.92</v>
      </c>
      <c r="H18" s="41">
        <v>923663.72</v>
      </c>
      <c r="I18" s="35">
        <v>7082892.2300000004</v>
      </c>
      <c r="J18" s="26">
        <f>SUM(D18:I18)</f>
        <v>18369622.390000001</v>
      </c>
    </row>
    <row r="19" spans="1:12" x14ac:dyDescent="0.25">
      <c r="A19" s="5" t="s">
        <v>9</v>
      </c>
      <c r="B19" s="27">
        <v>1578200</v>
      </c>
      <c r="C19" s="38">
        <v>5468783.4199999999</v>
      </c>
      <c r="D19" s="34">
        <v>46388.75</v>
      </c>
      <c r="E19" s="35">
        <v>0</v>
      </c>
      <c r="F19" s="35">
        <v>59992.38</v>
      </c>
      <c r="G19" s="35">
        <v>548080.38</v>
      </c>
      <c r="H19" s="41">
        <v>183284.99</v>
      </c>
      <c r="I19" s="23">
        <v>0</v>
      </c>
      <c r="J19" s="26">
        <f>SUM(D19:I19)</f>
        <v>837746.5</v>
      </c>
    </row>
    <row r="20" spans="1:12" x14ac:dyDescent="0.25">
      <c r="A20" s="5" t="s">
        <v>10</v>
      </c>
      <c r="B20" s="27">
        <v>3666592</v>
      </c>
      <c r="C20" s="38">
        <v>3666592</v>
      </c>
      <c r="D20" s="34">
        <v>840</v>
      </c>
      <c r="E20" s="35">
        <v>44545</v>
      </c>
      <c r="F20" s="35">
        <v>10705</v>
      </c>
      <c r="G20" s="35">
        <v>0</v>
      </c>
      <c r="H20" s="41">
        <v>185470.5</v>
      </c>
      <c r="I20" s="35">
        <v>32535</v>
      </c>
      <c r="J20" s="26">
        <f>SUM(D20:I20)</f>
        <v>274095.5</v>
      </c>
    </row>
    <row r="21" spans="1:12" x14ac:dyDescent="0.25">
      <c r="A21" s="5" t="s">
        <v>11</v>
      </c>
      <c r="B21" s="27">
        <v>1601312</v>
      </c>
      <c r="C21" s="38">
        <v>1658312</v>
      </c>
      <c r="D21" s="34">
        <v>0</v>
      </c>
      <c r="E21" s="35">
        <v>91239.87</v>
      </c>
      <c r="F21" s="35">
        <v>118467.84</v>
      </c>
      <c r="G21" s="35">
        <v>113702.59</v>
      </c>
      <c r="H21" s="41">
        <v>173519.28</v>
      </c>
      <c r="I21" s="35">
        <v>54757.66</v>
      </c>
      <c r="J21" s="26">
        <f>SUM(D21:I21)</f>
        <v>551687.24</v>
      </c>
    </row>
    <row r="22" spans="1:12" x14ac:dyDescent="0.25">
      <c r="A22" s="5" t="s">
        <v>12</v>
      </c>
      <c r="B22" s="27">
        <v>96321286</v>
      </c>
      <c r="C22" s="38">
        <v>151421518.86000001</v>
      </c>
      <c r="D22" s="34">
        <v>4474458.7300000004</v>
      </c>
      <c r="E22" s="35">
        <v>3467140.8</v>
      </c>
      <c r="F22" s="35">
        <v>3279750.59</v>
      </c>
      <c r="G22" s="35">
        <v>3810753.59</v>
      </c>
      <c r="H22" s="41">
        <v>8313433.4699999997</v>
      </c>
      <c r="I22" s="35">
        <v>10840797.279999999</v>
      </c>
      <c r="J22" s="26">
        <f>SUM(D22:I22)</f>
        <v>34186334.460000001</v>
      </c>
    </row>
    <row r="23" spans="1:12" x14ac:dyDescent="0.25">
      <c r="A23" s="5" t="s">
        <v>13</v>
      </c>
      <c r="B23" s="27">
        <v>2908894</v>
      </c>
      <c r="C23" s="38">
        <v>12239058.050000001</v>
      </c>
      <c r="D23" s="34">
        <v>0</v>
      </c>
      <c r="E23" s="35">
        <v>49652.639999999999</v>
      </c>
      <c r="F23" s="27">
        <v>0</v>
      </c>
      <c r="G23" s="35">
        <v>24659.279999999999</v>
      </c>
      <c r="H23" s="41">
        <v>142825.54999999999</v>
      </c>
      <c r="I23" s="35">
        <v>495344</v>
      </c>
      <c r="J23" s="26">
        <f>SUM(D23:I23)</f>
        <v>712481.47</v>
      </c>
    </row>
    <row r="24" spans="1:12" x14ac:dyDescent="0.25">
      <c r="A24" s="5" t="s">
        <v>14</v>
      </c>
      <c r="B24" s="27">
        <v>19678369</v>
      </c>
      <c r="C24" s="38">
        <v>56560403.270000003</v>
      </c>
      <c r="D24" s="34">
        <v>130744</v>
      </c>
      <c r="E24" s="35">
        <v>261372.49</v>
      </c>
      <c r="F24" s="35">
        <v>681783.12</v>
      </c>
      <c r="G24" s="35">
        <v>3150777.98</v>
      </c>
      <c r="H24" s="41">
        <v>1136720.48</v>
      </c>
      <c r="I24" s="35">
        <v>3405747.85</v>
      </c>
      <c r="J24" s="26">
        <f>SUM(D24:I24)</f>
        <v>8767145.9199999999</v>
      </c>
    </row>
    <row r="25" spans="1:12" x14ac:dyDescent="0.25">
      <c r="A25" s="5" t="s">
        <v>15</v>
      </c>
      <c r="B25" s="27">
        <v>39820045</v>
      </c>
      <c r="C25" s="38">
        <v>66714234</v>
      </c>
      <c r="D25" s="34">
        <v>280579.48</v>
      </c>
      <c r="E25" s="35">
        <v>127489.58</v>
      </c>
      <c r="F25" s="35">
        <v>1273288.06</v>
      </c>
      <c r="G25" s="35">
        <v>2767387.91</v>
      </c>
      <c r="H25" s="41">
        <v>386298.48</v>
      </c>
      <c r="I25" s="35">
        <v>2638388.0299999998</v>
      </c>
      <c r="J25" s="26">
        <f>SUM(D25:I25)</f>
        <v>7473431.5399999991</v>
      </c>
    </row>
    <row r="26" spans="1:12" x14ac:dyDescent="0.25">
      <c r="A26" s="5" t="s">
        <v>16</v>
      </c>
      <c r="B26" s="27">
        <v>13650108</v>
      </c>
      <c r="C26" s="38">
        <v>26368091.420000002</v>
      </c>
      <c r="D26" s="34">
        <v>0</v>
      </c>
      <c r="E26" s="35">
        <v>666893.19999999995</v>
      </c>
      <c r="F26" s="35">
        <v>174791.04000000001</v>
      </c>
      <c r="G26" s="35">
        <v>1834962.02</v>
      </c>
      <c r="H26" s="41">
        <v>379226.09</v>
      </c>
      <c r="I26" s="35">
        <v>1700586.66</v>
      </c>
      <c r="J26" s="26">
        <f>SUM(D26:I26)</f>
        <v>4756459.01</v>
      </c>
      <c r="L26" s="15"/>
    </row>
    <row r="27" spans="1:12" x14ac:dyDescent="0.25">
      <c r="A27" s="3" t="s">
        <v>17</v>
      </c>
      <c r="B27" s="27" t="s">
        <v>90</v>
      </c>
      <c r="C27" s="27" t="s">
        <v>90</v>
      </c>
      <c r="D27" s="23"/>
      <c r="E27" s="23"/>
      <c r="F27" s="23"/>
      <c r="G27" s="23"/>
      <c r="H27" s="23"/>
      <c r="I27" s="23"/>
      <c r="J27" s="26">
        <f>SUM(D27:I27)</f>
        <v>0</v>
      </c>
      <c r="L27" s="30"/>
    </row>
    <row r="28" spans="1:12" x14ac:dyDescent="0.25">
      <c r="A28" s="5" t="s">
        <v>18</v>
      </c>
      <c r="B28" s="27">
        <v>1204536</v>
      </c>
      <c r="C28" s="38">
        <v>2127455.02</v>
      </c>
      <c r="D28" s="34">
        <v>7980</v>
      </c>
      <c r="E28" s="35">
        <v>25005.62</v>
      </c>
      <c r="F28" s="35">
        <v>144540</v>
      </c>
      <c r="G28" s="35">
        <v>54504.78</v>
      </c>
      <c r="H28" s="35">
        <v>191749.19</v>
      </c>
      <c r="I28" s="35">
        <v>57359.6</v>
      </c>
      <c r="J28" s="26">
        <f>SUM(D28:I28)</f>
        <v>481139.18999999994</v>
      </c>
    </row>
    <row r="29" spans="1:12" x14ac:dyDescent="0.25">
      <c r="A29" s="5" t="s">
        <v>19</v>
      </c>
      <c r="B29" s="27">
        <v>1225800</v>
      </c>
      <c r="C29" s="38">
        <v>2007250</v>
      </c>
      <c r="D29" s="23">
        <v>0</v>
      </c>
      <c r="E29" s="23">
        <v>0</v>
      </c>
      <c r="F29" s="23">
        <v>0</v>
      </c>
      <c r="G29" s="35">
        <v>0</v>
      </c>
      <c r="H29" s="35">
        <v>115795.5</v>
      </c>
      <c r="I29" s="23">
        <v>0</v>
      </c>
      <c r="J29" s="26">
        <f>SUM(D29:I29)</f>
        <v>115795.5</v>
      </c>
    </row>
    <row r="30" spans="1:12" x14ac:dyDescent="0.25">
      <c r="A30" s="5" t="s">
        <v>20</v>
      </c>
      <c r="B30" s="27">
        <v>1499945</v>
      </c>
      <c r="C30" s="38">
        <v>1975726.25</v>
      </c>
      <c r="D30" s="23">
        <v>0</v>
      </c>
      <c r="E30" s="35">
        <v>80503.850000000006</v>
      </c>
      <c r="F30" s="23">
        <v>0</v>
      </c>
      <c r="G30" s="35">
        <v>3776</v>
      </c>
      <c r="H30" s="35">
        <v>539226.4</v>
      </c>
      <c r="I30" s="23">
        <v>0</v>
      </c>
      <c r="J30" s="26">
        <f>SUM(D30:I30)</f>
        <v>623506.25</v>
      </c>
    </row>
    <row r="31" spans="1:12" x14ac:dyDescent="0.25">
      <c r="A31" s="5" t="s">
        <v>21</v>
      </c>
      <c r="B31" s="27">
        <v>164136</v>
      </c>
      <c r="C31" s="38">
        <v>337716.6</v>
      </c>
      <c r="D31" s="23">
        <v>0</v>
      </c>
      <c r="E31" s="23">
        <v>0</v>
      </c>
      <c r="F31" s="23">
        <v>0</v>
      </c>
      <c r="G31" s="35">
        <v>0</v>
      </c>
      <c r="H31" s="23">
        <v>0</v>
      </c>
      <c r="I31" s="35">
        <v>135334</v>
      </c>
      <c r="J31" s="26">
        <f>SUM(D31:I31)</f>
        <v>135334</v>
      </c>
    </row>
    <row r="32" spans="1:12" x14ac:dyDescent="0.25">
      <c r="A32" s="5" t="s">
        <v>22</v>
      </c>
      <c r="B32" s="27">
        <v>159950</v>
      </c>
      <c r="C32" s="38">
        <v>172085</v>
      </c>
      <c r="D32" s="23">
        <v>0</v>
      </c>
      <c r="E32" s="23">
        <v>0</v>
      </c>
      <c r="F32" s="23">
        <v>0</v>
      </c>
      <c r="G32" s="35">
        <v>0</v>
      </c>
      <c r="H32" s="35">
        <v>5567.13</v>
      </c>
      <c r="I32" s="23">
        <v>0</v>
      </c>
      <c r="J32" s="26">
        <f>SUM(D32:I32)</f>
        <v>5567.13</v>
      </c>
    </row>
    <row r="33" spans="1:13" x14ac:dyDescent="0.25">
      <c r="A33" s="5" t="s">
        <v>23</v>
      </c>
      <c r="B33" s="27">
        <v>143778</v>
      </c>
      <c r="C33" s="38">
        <v>468778</v>
      </c>
      <c r="D33" s="23">
        <v>0</v>
      </c>
      <c r="E33" s="23">
        <v>0</v>
      </c>
      <c r="F33" s="23">
        <v>0</v>
      </c>
      <c r="G33" s="35">
        <v>3955.36</v>
      </c>
      <c r="H33" s="35">
        <v>4317.1400000000003</v>
      </c>
      <c r="I33" s="23">
        <v>0</v>
      </c>
      <c r="J33" s="26">
        <f>SUM(D33:I33)</f>
        <v>8272.5</v>
      </c>
    </row>
    <row r="34" spans="1:13" x14ac:dyDescent="0.25">
      <c r="A34" s="5" t="s">
        <v>24</v>
      </c>
      <c r="B34" s="27">
        <v>4009640</v>
      </c>
      <c r="C34" s="38">
        <v>6131048</v>
      </c>
      <c r="D34" s="34">
        <v>197626.89</v>
      </c>
      <c r="E34" s="35">
        <v>180072.72</v>
      </c>
      <c r="F34" s="35">
        <v>155521.81</v>
      </c>
      <c r="G34" s="35">
        <v>236242.83</v>
      </c>
      <c r="H34" s="35">
        <v>142760.54</v>
      </c>
      <c r="I34" s="35">
        <v>240484.13</v>
      </c>
      <c r="J34" s="26">
        <f>SUM(D34:I34)</f>
        <v>1152708.92</v>
      </c>
    </row>
    <row r="35" spans="1:13" x14ac:dyDescent="0.25">
      <c r="A35" s="5" t="s">
        <v>25</v>
      </c>
      <c r="B35" s="27">
        <v>0</v>
      </c>
      <c r="C35" s="42"/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6">
        <f>SUM(D35:I35)</f>
        <v>0</v>
      </c>
    </row>
    <row r="36" spans="1:13" x14ac:dyDescent="0.25">
      <c r="A36" s="5" t="s">
        <v>26</v>
      </c>
      <c r="B36" s="27">
        <v>5829369</v>
      </c>
      <c r="C36" s="38">
        <v>13861100.18</v>
      </c>
      <c r="D36" s="23">
        <v>0</v>
      </c>
      <c r="E36" s="23">
        <v>0</v>
      </c>
      <c r="F36" s="35">
        <v>197581.79</v>
      </c>
      <c r="G36" s="35">
        <v>1245806.06</v>
      </c>
      <c r="H36" s="35">
        <v>875088.88</v>
      </c>
      <c r="I36" s="35">
        <v>35046.1</v>
      </c>
      <c r="J36" s="26">
        <f>SUM(D36:I36)</f>
        <v>2353522.83</v>
      </c>
      <c r="L36" s="15"/>
    </row>
    <row r="37" spans="1:13" x14ac:dyDescent="0.25">
      <c r="A37" s="3" t="s">
        <v>27</v>
      </c>
      <c r="B37" s="27" t="s">
        <v>90</v>
      </c>
      <c r="C37" s="27" t="s">
        <v>90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6">
        <f>SUM(D37:I37)</f>
        <v>0</v>
      </c>
      <c r="L37" s="30"/>
    </row>
    <row r="38" spans="1:13" x14ac:dyDescent="0.25">
      <c r="A38" s="5" t="s">
        <v>28</v>
      </c>
      <c r="B38" s="27">
        <v>100000</v>
      </c>
      <c r="C38" s="37">
        <v>100000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6">
        <f>SUM(D38:I38)</f>
        <v>0</v>
      </c>
    </row>
    <row r="39" spans="1:13" x14ac:dyDescent="0.25">
      <c r="A39" s="5" t="s">
        <v>29</v>
      </c>
      <c r="B39" s="27">
        <v>18696053152</v>
      </c>
      <c r="C39" s="37">
        <v>18696053152</v>
      </c>
      <c r="D39" s="34">
        <v>1532935166.6700001</v>
      </c>
      <c r="E39" s="35">
        <v>1583073692.01</v>
      </c>
      <c r="F39" s="35">
        <v>1558004429.3399999</v>
      </c>
      <c r="G39" s="35">
        <v>1558004429.3399999</v>
      </c>
      <c r="H39" s="35">
        <v>1558004429.3399999</v>
      </c>
      <c r="I39" s="35">
        <v>1558004429.3399999</v>
      </c>
      <c r="J39" s="26">
        <f>SUM(D39:I39)</f>
        <v>9348026576.0400009</v>
      </c>
      <c r="L39" s="15"/>
      <c r="M39" s="30"/>
    </row>
    <row r="40" spans="1:13" x14ac:dyDescent="0.25">
      <c r="A40" s="5" t="s">
        <v>30</v>
      </c>
      <c r="B40" s="27">
        <v>0</v>
      </c>
      <c r="C40" s="27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6">
        <f>SUM(D40:I40)</f>
        <v>0</v>
      </c>
      <c r="L40" s="30"/>
    </row>
    <row r="41" spans="1:13" x14ac:dyDescent="0.25">
      <c r="A41" s="5" t="s">
        <v>31</v>
      </c>
      <c r="B41" s="27">
        <v>0</v>
      </c>
      <c r="C41" s="27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6">
        <f>SUM(D41:I41)</f>
        <v>0</v>
      </c>
      <c r="L41" s="15"/>
    </row>
    <row r="42" spans="1:13" x14ac:dyDescent="0.25">
      <c r="A42" s="5" t="s">
        <v>32</v>
      </c>
      <c r="B42" s="27">
        <v>0</v>
      </c>
      <c r="C42" s="27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6">
        <f>SUM(D42:I42)</f>
        <v>0</v>
      </c>
    </row>
    <row r="43" spans="1:13" x14ac:dyDescent="0.25">
      <c r="A43" s="5" t="s">
        <v>33</v>
      </c>
      <c r="B43" s="27">
        <v>0</v>
      </c>
      <c r="C43" s="27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6">
        <f>SUM(D43:I43)</f>
        <v>0</v>
      </c>
    </row>
    <row r="44" spans="1:13" x14ac:dyDescent="0.25">
      <c r="A44" s="5" t="s">
        <v>34</v>
      </c>
      <c r="B44" s="27">
        <v>0</v>
      </c>
      <c r="C44" s="27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6">
        <f>SUM(D44:I44)</f>
        <v>0</v>
      </c>
    </row>
    <row r="45" spans="1:13" x14ac:dyDescent="0.25">
      <c r="A45" s="5" t="s">
        <v>35</v>
      </c>
      <c r="B45" s="27">
        <v>0</v>
      </c>
      <c r="C45" s="27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6">
        <f>SUM(D45:I45)</f>
        <v>0</v>
      </c>
    </row>
    <row r="46" spans="1:13" x14ac:dyDescent="0.25">
      <c r="A46" s="3" t="s">
        <v>36</v>
      </c>
      <c r="B46" s="27">
        <v>0</v>
      </c>
      <c r="C46" s="27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6">
        <f>SUM(D46:I46)</f>
        <v>0</v>
      </c>
    </row>
    <row r="47" spans="1:13" x14ac:dyDescent="0.25">
      <c r="A47" s="5" t="s">
        <v>37</v>
      </c>
      <c r="B47" s="27">
        <v>0</v>
      </c>
      <c r="C47" s="27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6">
        <f>SUM(D47:I47)</f>
        <v>0</v>
      </c>
    </row>
    <row r="48" spans="1:13" x14ac:dyDescent="0.25">
      <c r="A48" s="5" t="s">
        <v>38</v>
      </c>
      <c r="B48" s="27">
        <v>0</v>
      </c>
      <c r="C48" s="27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6">
        <f>SUM(D48:I48)</f>
        <v>0</v>
      </c>
    </row>
    <row r="49" spans="1:10" x14ac:dyDescent="0.25">
      <c r="A49" s="5" t="s">
        <v>39</v>
      </c>
      <c r="B49" s="27">
        <v>0</v>
      </c>
      <c r="C49" s="27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6">
        <f>SUM(D49:I49)</f>
        <v>0</v>
      </c>
    </row>
    <row r="50" spans="1:10" x14ac:dyDescent="0.25">
      <c r="A50" s="5" t="s">
        <v>40</v>
      </c>
      <c r="B50" s="27">
        <v>0</v>
      </c>
      <c r="C50" s="27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6">
        <f>SUM(D50:I50)</f>
        <v>0</v>
      </c>
    </row>
    <row r="51" spans="1:10" x14ac:dyDescent="0.25">
      <c r="A51" s="5" t="s">
        <v>41</v>
      </c>
      <c r="B51" s="27">
        <v>0</v>
      </c>
      <c r="C51" s="27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6">
        <f>SUM(D51:I51)</f>
        <v>0</v>
      </c>
    </row>
    <row r="52" spans="1:10" x14ac:dyDescent="0.25">
      <c r="A52" s="5" t="s">
        <v>42</v>
      </c>
      <c r="B52" s="27">
        <v>0</v>
      </c>
      <c r="C52" s="27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6">
        <f>SUM(D52:I52)</f>
        <v>0</v>
      </c>
    </row>
    <row r="53" spans="1:10" x14ac:dyDescent="0.25">
      <c r="A53" s="3" t="s">
        <v>43</v>
      </c>
      <c r="B53" s="27" t="s">
        <v>90</v>
      </c>
      <c r="C53" s="27" t="s">
        <v>90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6">
        <f>SUM(D53:I53)</f>
        <v>0</v>
      </c>
    </row>
    <row r="54" spans="1:10" x14ac:dyDescent="0.25">
      <c r="A54" s="5" t="s">
        <v>44</v>
      </c>
      <c r="B54" s="27">
        <v>6586432</v>
      </c>
      <c r="C54" s="38">
        <v>120503995.15000001</v>
      </c>
      <c r="D54" s="23">
        <v>0</v>
      </c>
      <c r="E54" s="23">
        <v>0</v>
      </c>
      <c r="F54" s="35">
        <v>4200203.1399999997</v>
      </c>
      <c r="G54" s="35">
        <v>794982.23</v>
      </c>
      <c r="H54" s="35">
        <v>4213066.3499999996</v>
      </c>
      <c r="I54" s="35">
        <v>169409.81</v>
      </c>
      <c r="J54" s="26">
        <f>SUM(D54:I54)</f>
        <v>9377661.5299999993</v>
      </c>
    </row>
    <row r="55" spans="1:10" x14ac:dyDescent="0.25">
      <c r="A55" s="5" t="s">
        <v>45</v>
      </c>
      <c r="B55" s="27">
        <v>0</v>
      </c>
      <c r="C55" s="38">
        <v>2150859.66</v>
      </c>
      <c r="D55" s="23">
        <v>0</v>
      </c>
      <c r="E55" s="23">
        <v>0</v>
      </c>
      <c r="F55" s="23">
        <v>0</v>
      </c>
      <c r="G55" s="23">
        <v>0</v>
      </c>
      <c r="H55" s="35">
        <v>39259.660000000003</v>
      </c>
      <c r="I55" s="23">
        <v>0</v>
      </c>
      <c r="J55" s="26">
        <f>SUM(D55:I55)</f>
        <v>39259.660000000003</v>
      </c>
    </row>
    <row r="56" spans="1:10" x14ac:dyDescent="0.25">
      <c r="A56" s="5" t="s">
        <v>46</v>
      </c>
      <c r="B56" s="27">
        <v>0</v>
      </c>
      <c r="C56" s="38">
        <v>336294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6">
        <f>SUM(D56:I56)</f>
        <v>0</v>
      </c>
    </row>
    <row r="57" spans="1:10" x14ac:dyDescent="0.25">
      <c r="A57" s="5" t="s">
        <v>47</v>
      </c>
      <c r="B57" s="27">
        <v>0</v>
      </c>
      <c r="C57" s="38">
        <v>5348749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6">
        <f>SUM(D57:I57)</f>
        <v>0</v>
      </c>
    </row>
    <row r="58" spans="1:10" x14ac:dyDescent="0.25">
      <c r="A58" s="5" t="s">
        <v>48</v>
      </c>
      <c r="B58" s="27">
        <v>10616996</v>
      </c>
      <c r="C58" s="38">
        <v>29838688.629999999</v>
      </c>
      <c r="D58" s="23">
        <v>0</v>
      </c>
      <c r="E58" s="35">
        <v>155000</v>
      </c>
      <c r="F58" s="35">
        <v>1434397.52</v>
      </c>
      <c r="G58" s="35">
        <v>1545567.61</v>
      </c>
      <c r="H58" s="35">
        <v>6973638.5999999996</v>
      </c>
      <c r="I58" s="35">
        <v>2209511.96</v>
      </c>
      <c r="J58" s="26">
        <f>SUM(D58:I58)</f>
        <v>12318115.690000001</v>
      </c>
    </row>
    <row r="59" spans="1:10" x14ac:dyDescent="0.25">
      <c r="A59" s="5" t="s">
        <v>49</v>
      </c>
      <c r="B59" s="27">
        <v>0</v>
      </c>
      <c r="C59" s="38">
        <v>1954570.05</v>
      </c>
      <c r="D59" s="23">
        <v>0</v>
      </c>
      <c r="E59" s="23">
        <v>0</v>
      </c>
      <c r="F59" s="23">
        <v>0</v>
      </c>
      <c r="G59" s="23">
        <v>0</v>
      </c>
      <c r="H59" s="35">
        <v>28485.200000000001</v>
      </c>
      <c r="I59" s="23">
        <v>0</v>
      </c>
      <c r="J59" s="26">
        <f>SUM(D59:I59)</f>
        <v>28485.200000000001</v>
      </c>
    </row>
    <row r="60" spans="1:10" x14ac:dyDescent="0.25">
      <c r="A60" s="5" t="s">
        <v>50</v>
      </c>
      <c r="B60" s="27">
        <v>0</v>
      </c>
      <c r="C60" s="42"/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6">
        <f>SUM(D60:I60)</f>
        <v>0</v>
      </c>
    </row>
    <row r="61" spans="1:10" x14ac:dyDescent="0.25">
      <c r="A61" s="5" t="s">
        <v>51</v>
      </c>
      <c r="B61" s="27">
        <v>0</v>
      </c>
      <c r="C61" s="38">
        <v>15675425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6">
        <f>SUM(D61:I61)</f>
        <v>0</v>
      </c>
    </row>
    <row r="62" spans="1:10" x14ac:dyDescent="0.25">
      <c r="A62" s="5" t="s">
        <v>52</v>
      </c>
      <c r="B62" s="27">
        <v>0</v>
      </c>
      <c r="C62" s="27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6">
        <f>SUM(D62:I62)</f>
        <v>0</v>
      </c>
    </row>
    <row r="63" spans="1:10" x14ac:dyDescent="0.25">
      <c r="A63" s="3" t="s">
        <v>53</v>
      </c>
      <c r="B63" s="27" t="s">
        <v>90</v>
      </c>
      <c r="C63" s="27" t="s">
        <v>90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6">
        <f>SUM(D63:I63)</f>
        <v>0</v>
      </c>
    </row>
    <row r="64" spans="1:10" x14ac:dyDescent="0.25">
      <c r="A64" s="5" t="s">
        <v>54</v>
      </c>
      <c r="B64" s="27">
        <v>0</v>
      </c>
      <c r="C64" s="38">
        <v>11872104</v>
      </c>
      <c r="D64" s="23">
        <v>0</v>
      </c>
      <c r="E64" s="23">
        <v>0</v>
      </c>
      <c r="F64" s="23">
        <v>0</v>
      </c>
      <c r="G64" s="23">
        <v>0</v>
      </c>
      <c r="H64" s="35">
        <v>4927137.84</v>
      </c>
      <c r="I64" s="23">
        <v>0</v>
      </c>
      <c r="J64" s="26">
        <f>SUM(D64:I64)</f>
        <v>4927137.84</v>
      </c>
    </row>
    <row r="65" spans="1:10" x14ac:dyDescent="0.25">
      <c r="A65" s="5" t="s">
        <v>55</v>
      </c>
      <c r="B65" s="27">
        <v>0</v>
      </c>
      <c r="C65" s="27">
        <v>0</v>
      </c>
      <c r="D65" s="23">
        <v>0</v>
      </c>
      <c r="E65" s="23">
        <v>0</v>
      </c>
      <c r="F65" s="23">
        <v>0</v>
      </c>
      <c r="G65" s="23">
        <v>0</v>
      </c>
      <c r="H65" s="35">
        <v>0</v>
      </c>
      <c r="I65" s="23">
        <v>0</v>
      </c>
      <c r="J65" s="26">
        <f>SUM(D65:I65)</f>
        <v>0</v>
      </c>
    </row>
    <row r="66" spans="1:10" x14ac:dyDescent="0.25">
      <c r="A66" s="5" t="s">
        <v>56</v>
      </c>
      <c r="B66" s="27">
        <v>0</v>
      </c>
      <c r="C66" s="27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6">
        <f>SUM(D66:I66)</f>
        <v>0</v>
      </c>
    </row>
    <row r="67" spans="1:10" x14ac:dyDescent="0.25">
      <c r="A67" s="5" t="s">
        <v>57</v>
      </c>
      <c r="B67" s="27">
        <v>0</v>
      </c>
      <c r="C67" s="27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6">
        <f>SUM(D67:I67)</f>
        <v>0</v>
      </c>
    </row>
    <row r="68" spans="1:10" x14ac:dyDescent="0.25">
      <c r="A68" s="3" t="s">
        <v>58</v>
      </c>
      <c r="B68" s="27">
        <v>0</v>
      </c>
      <c r="C68" s="27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6">
        <f>SUM(D68:I68)</f>
        <v>0</v>
      </c>
    </row>
    <row r="69" spans="1:10" x14ac:dyDescent="0.25">
      <c r="A69" s="5" t="s">
        <v>59</v>
      </c>
      <c r="B69" s="27">
        <v>0</v>
      </c>
      <c r="C69" s="27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6">
        <f>SUM(D69:I69)</f>
        <v>0</v>
      </c>
    </row>
    <row r="70" spans="1:10" x14ac:dyDescent="0.25">
      <c r="A70" s="5" t="s">
        <v>60</v>
      </c>
      <c r="B70" s="27">
        <v>0</v>
      </c>
      <c r="C70" s="27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6">
        <f>SUM(D70:I70)</f>
        <v>0</v>
      </c>
    </row>
    <row r="71" spans="1:10" x14ac:dyDescent="0.25">
      <c r="A71" s="3" t="s">
        <v>61</v>
      </c>
      <c r="B71" s="27">
        <v>0</v>
      </c>
      <c r="C71" s="27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6">
        <f>SUM(D71:I71)</f>
        <v>0</v>
      </c>
    </row>
    <row r="72" spans="1:10" x14ac:dyDescent="0.25">
      <c r="A72" s="5" t="s">
        <v>62</v>
      </c>
      <c r="B72" s="27">
        <v>0</v>
      </c>
      <c r="C72" s="27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6">
        <f>SUM(D72:I72)</f>
        <v>0</v>
      </c>
    </row>
    <row r="73" spans="1:10" x14ac:dyDescent="0.25">
      <c r="A73" s="5" t="s">
        <v>63</v>
      </c>
      <c r="B73" s="27">
        <v>0</v>
      </c>
      <c r="C73" s="27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6">
        <f>SUM(D73:I73)</f>
        <v>0</v>
      </c>
    </row>
    <row r="74" spans="1:10" x14ac:dyDescent="0.25">
      <c r="A74" s="5" t="s">
        <v>64</v>
      </c>
      <c r="B74" s="27">
        <v>0</v>
      </c>
      <c r="C74" s="27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6">
        <f>SUM(D74:I74)</f>
        <v>0</v>
      </c>
    </row>
    <row r="75" spans="1:10" x14ac:dyDescent="0.25">
      <c r="A75" s="1" t="s">
        <v>68</v>
      </c>
      <c r="B75" s="27">
        <v>0</v>
      </c>
      <c r="C75" s="27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6">
        <f>SUM(D75:I75)</f>
        <v>0</v>
      </c>
    </row>
    <row r="76" spans="1:10" x14ac:dyDescent="0.25">
      <c r="A76" s="3" t="s">
        <v>69</v>
      </c>
      <c r="B76" s="27">
        <v>0</v>
      </c>
      <c r="C76" s="27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6">
        <f>SUM(D76:I76)</f>
        <v>0</v>
      </c>
    </row>
    <row r="77" spans="1:10" x14ac:dyDescent="0.25">
      <c r="A77" s="5" t="s">
        <v>70</v>
      </c>
      <c r="B77" s="27">
        <v>0</v>
      </c>
      <c r="C77" s="27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6">
        <f>SUM(D77:I77)</f>
        <v>0</v>
      </c>
    </row>
    <row r="78" spans="1:10" x14ac:dyDescent="0.25">
      <c r="A78" s="5" t="s">
        <v>71</v>
      </c>
      <c r="B78" s="27">
        <v>0</v>
      </c>
      <c r="C78" s="27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6">
        <f>SUM(D78:I78)</f>
        <v>0</v>
      </c>
    </row>
    <row r="79" spans="1:10" x14ac:dyDescent="0.25">
      <c r="A79" s="3" t="s">
        <v>72</v>
      </c>
      <c r="B79" s="27">
        <v>0</v>
      </c>
      <c r="C79" s="27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6">
        <f>SUM(D79:I79)</f>
        <v>0</v>
      </c>
    </row>
    <row r="80" spans="1:10" x14ac:dyDescent="0.25">
      <c r="A80" s="5" t="s">
        <v>73</v>
      </c>
      <c r="B80" s="27">
        <v>0</v>
      </c>
      <c r="C80" s="27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6">
        <f>SUM(D80:I80)</f>
        <v>0</v>
      </c>
    </row>
    <row r="81" spans="1:10" x14ac:dyDescent="0.25">
      <c r="A81" s="5" t="s">
        <v>74</v>
      </c>
      <c r="B81" s="27">
        <v>0</v>
      </c>
      <c r="C81" s="27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6">
        <f>SUM(D81:I81)</f>
        <v>0</v>
      </c>
    </row>
    <row r="82" spans="1:10" x14ac:dyDescent="0.25">
      <c r="A82" s="3" t="s">
        <v>75</v>
      </c>
      <c r="B82" s="27">
        <v>0</v>
      </c>
      <c r="C82" s="27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6">
        <f>SUM(D82:I82)</f>
        <v>0</v>
      </c>
    </row>
    <row r="83" spans="1:10" x14ac:dyDescent="0.25">
      <c r="A83" s="5" t="s">
        <v>76</v>
      </c>
      <c r="B83" s="27">
        <v>0</v>
      </c>
      <c r="C83" s="27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15">
        <f>SUM(D83:I83)</f>
        <v>0</v>
      </c>
    </row>
    <row r="84" spans="1:10" s="46" customFormat="1" x14ac:dyDescent="0.25">
      <c r="A84" s="43" t="s">
        <v>65</v>
      </c>
      <c r="B84" s="44">
        <f>SUM(B12:B83)</f>
        <v>19442445152</v>
      </c>
      <c r="C84" s="44">
        <f>SUM(C12:C83)</f>
        <v>19775689601.560001</v>
      </c>
      <c r="D84" s="45">
        <f>SUM(D12:D83)</f>
        <v>1568378256.51</v>
      </c>
      <c r="E84" s="45">
        <f t="shared" ref="E84:I84" si="0">SUM(E12:E83)</f>
        <v>1615938097.3399999</v>
      </c>
      <c r="F84" s="45">
        <f t="shared" si="0"/>
        <v>1599252046.49</v>
      </c>
      <c r="G84" s="45">
        <f t="shared" si="0"/>
        <v>1623378169.3599999</v>
      </c>
      <c r="H84" s="44">
        <f t="shared" si="0"/>
        <v>1615415160.2299998</v>
      </c>
      <c r="I84" s="45">
        <f t="shared" si="0"/>
        <v>1617071657.8599999</v>
      </c>
      <c r="J84" s="45">
        <f t="shared" ref="J84" si="1">SUM(J12:J83)</f>
        <v>9639433387.7900028</v>
      </c>
    </row>
    <row r="85" spans="1:10" x14ac:dyDescent="0.25">
      <c r="C85" t="s">
        <v>96</v>
      </c>
      <c r="D85" s="33"/>
      <c r="E85" s="33">
        <f>+E84-[1]RefCCPCuenta!$C$3</f>
        <v>0</v>
      </c>
      <c r="F85" s="29">
        <f>+F84-[2]RefCCPCuenta!$C$3</f>
        <v>0</v>
      </c>
      <c r="G85" s="29">
        <f>+G84-[3]RefCCPCuenta!$C$3</f>
        <v>0</v>
      </c>
      <c r="H85" s="15">
        <f>+H84-[4]RefCCPCuenta!$C$3</f>
        <v>0</v>
      </c>
      <c r="I85" s="35" t="s">
        <v>90</v>
      </c>
      <c r="J85" s="15">
        <f>+J84-'P3 Ejecucion '!H84</f>
        <v>0</v>
      </c>
    </row>
    <row r="86" spans="1:10" x14ac:dyDescent="0.25">
      <c r="A86" t="s">
        <v>98</v>
      </c>
      <c r="C86" s="15"/>
    </row>
    <row r="87" spans="1:10" ht="15.75" x14ac:dyDescent="0.25">
      <c r="A87" t="s">
        <v>100</v>
      </c>
      <c r="B87" s="16"/>
      <c r="C87" s="14"/>
      <c r="D87" s="14"/>
      <c r="E87" s="14"/>
      <c r="F87" s="14"/>
      <c r="G87" s="14"/>
      <c r="H87" s="16"/>
    </row>
    <row r="88" spans="1:10" ht="15.75" x14ac:dyDescent="0.25">
      <c r="A88" t="s">
        <v>101</v>
      </c>
      <c r="B88" s="16"/>
      <c r="C88" s="16"/>
      <c r="E88" s="14"/>
      <c r="F88" s="14"/>
      <c r="G88" s="14"/>
      <c r="H88" s="16"/>
    </row>
    <row r="89" spans="1:10" ht="15.75" x14ac:dyDescent="0.25">
      <c r="B89" s="16"/>
      <c r="C89" s="16"/>
      <c r="E89" s="14"/>
      <c r="F89" s="14"/>
      <c r="G89" s="14"/>
      <c r="H89" s="16"/>
    </row>
    <row r="90" spans="1:10" ht="15.75" x14ac:dyDescent="0.25">
      <c r="B90" s="16" t="s">
        <v>90</v>
      </c>
      <c r="C90" s="16"/>
      <c r="E90" s="14"/>
      <c r="F90" s="14"/>
      <c r="G90" s="14"/>
      <c r="H90" s="16"/>
    </row>
    <row r="91" spans="1:10" ht="15.75" x14ac:dyDescent="0.25">
      <c r="B91" s="16"/>
      <c r="C91" s="16"/>
      <c r="E91" s="14"/>
      <c r="F91" s="14"/>
      <c r="G91" s="14"/>
      <c r="H91" s="16"/>
    </row>
    <row r="92" spans="1:10" ht="15.75" x14ac:dyDescent="0.25">
      <c r="A92" s="17"/>
      <c r="B92" s="18"/>
      <c r="C92" s="16"/>
      <c r="E92" s="14"/>
      <c r="F92" s="14"/>
      <c r="G92" s="14"/>
      <c r="H92" s="16"/>
    </row>
    <row r="93" spans="1:10" ht="15.75" x14ac:dyDescent="0.25">
      <c r="A93" s="61" t="s">
        <v>91</v>
      </c>
      <c r="B93" s="61"/>
      <c r="C93" s="16"/>
      <c r="E93" s="14"/>
      <c r="F93" s="14"/>
      <c r="G93" s="14"/>
      <c r="H93" s="16"/>
    </row>
    <row r="94" spans="1:10" ht="15.75" x14ac:dyDescent="0.25">
      <c r="A94" s="61" t="s">
        <v>92</v>
      </c>
      <c r="B94" s="61"/>
      <c r="C94" s="16"/>
      <c r="E94" s="14"/>
      <c r="F94" s="14"/>
      <c r="G94" s="14"/>
      <c r="H94" s="16"/>
    </row>
    <row r="96" spans="1:10" ht="15.75" x14ac:dyDescent="0.25">
      <c r="A96" s="19" t="s">
        <v>93</v>
      </c>
      <c r="B96" s="16"/>
      <c r="C96" s="16"/>
      <c r="E96" s="14"/>
      <c r="F96" s="14"/>
      <c r="G96" s="14"/>
      <c r="H96" s="16"/>
    </row>
    <row r="97" spans="1:8" ht="20.25" customHeight="1" x14ac:dyDescent="0.25">
      <c r="A97" s="20" t="s">
        <v>97</v>
      </c>
      <c r="B97" s="21"/>
      <c r="C97" s="16"/>
      <c r="E97" s="14"/>
      <c r="F97" s="14"/>
      <c r="G97" s="14"/>
      <c r="H97" s="16"/>
    </row>
    <row r="98" spans="1:8" ht="19.5" customHeight="1" x14ac:dyDescent="0.25">
      <c r="A98" s="22" t="s">
        <v>95</v>
      </c>
      <c r="D98" s="28"/>
      <c r="E98" s="14"/>
      <c r="F98" s="14"/>
      <c r="G98" s="14"/>
      <c r="H98" s="16"/>
    </row>
  </sheetData>
  <mergeCells count="11">
    <mergeCell ref="A93:B93"/>
    <mergeCell ref="A94:B94"/>
    <mergeCell ref="A6:J6"/>
    <mergeCell ref="D8:J8"/>
    <mergeCell ref="A2:J2"/>
    <mergeCell ref="A3:J3"/>
    <mergeCell ref="A8:A9"/>
    <mergeCell ref="B8:B9"/>
    <mergeCell ref="C8:C9"/>
    <mergeCell ref="A4:J4"/>
    <mergeCell ref="A5:J5"/>
  </mergeCells>
  <pageMargins left="0.7" right="0.7" top="0.75" bottom="0.75" header="0.3" footer="0.3"/>
  <pageSetup paperSize="5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101"/>
  <sheetViews>
    <sheetView showGridLines="0" topLeftCell="A32" zoomScale="55" zoomScaleNormal="55" workbookViewId="0">
      <selection activeCell="P76" sqref="P76"/>
    </sheetView>
  </sheetViews>
  <sheetFormatPr defaultColWidth="11.42578125" defaultRowHeight="15" x14ac:dyDescent="0.25"/>
  <cols>
    <col min="1" max="1" width="93.7109375" bestFit="1" customWidth="1"/>
    <col min="2" max="2" width="24.7109375" customWidth="1"/>
    <col min="3" max="3" width="24.5703125" style="16" customWidth="1"/>
    <col min="4" max="4" width="27" customWidth="1"/>
    <col min="5" max="5" width="25.7109375" customWidth="1"/>
    <col min="6" max="6" width="23.28515625" customWidth="1"/>
    <col min="7" max="7" width="23.140625" customWidth="1"/>
    <col min="8" max="8" width="25.42578125" customWidth="1"/>
  </cols>
  <sheetData>
    <row r="3" spans="1:9" ht="28.5" customHeight="1" x14ac:dyDescent="0.25">
      <c r="A3" s="51" t="s">
        <v>89</v>
      </c>
      <c r="B3" s="52"/>
      <c r="C3" s="52"/>
      <c r="D3" s="52"/>
      <c r="E3" s="52"/>
      <c r="F3" s="52"/>
      <c r="G3" s="52"/>
      <c r="H3" s="52"/>
    </row>
    <row r="4" spans="1:9" ht="21" customHeight="1" x14ac:dyDescent="0.25">
      <c r="A4" s="62" t="s">
        <v>99</v>
      </c>
      <c r="B4" s="63"/>
      <c r="C4" s="63"/>
      <c r="D4" s="63"/>
      <c r="E4" s="63"/>
      <c r="F4" s="63"/>
      <c r="G4" s="63"/>
      <c r="H4" s="63"/>
    </row>
    <row r="5" spans="1:9" ht="15.75" x14ac:dyDescent="0.25">
      <c r="A5" s="58" t="s">
        <v>67</v>
      </c>
      <c r="B5" s="59"/>
      <c r="C5" s="59"/>
      <c r="D5" s="59"/>
      <c r="E5" s="59"/>
      <c r="F5" s="59"/>
      <c r="G5" s="59"/>
      <c r="H5" s="59"/>
    </row>
    <row r="6" spans="1:9" ht="15.75" customHeight="1" x14ac:dyDescent="0.25">
      <c r="A6" s="60" t="s">
        <v>86</v>
      </c>
      <c r="B6" s="47"/>
      <c r="C6" s="47"/>
      <c r="D6" s="47"/>
      <c r="E6" s="47"/>
      <c r="F6" s="47"/>
      <c r="G6" s="47"/>
      <c r="H6" s="47"/>
    </row>
    <row r="7" spans="1:9" ht="15.75" customHeight="1" x14ac:dyDescent="0.25">
      <c r="A7" s="47" t="s">
        <v>77</v>
      </c>
      <c r="B7" s="47"/>
      <c r="C7" s="47"/>
      <c r="D7" s="47"/>
      <c r="E7" s="47"/>
      <c r="F7" s="47"/>
      <c r="G7" s="47"/>
      <c r="H7" s="47"/>
    </row>
    <row r="9" spans="1:9" ht="23.25" customHeight="1" x14ac:dyDescent="0.25">
      <c r="A9" s="9" t="s">
        <v>66</v>
      </c>
      <c r="B9" s="10" t="s">
        <v>79</v>
      </c>
      <c r="C9" s="24" t="s">
        <v>80</v>
      </c>
      <c r="D9" s="10" t="s">
        <v>81</v>
      </c>
      <c r="E9" s="10" t="s">
        <v>82</v>
      </c>
      <c r="F9" s="11" t="s">
        <v>83</v>
      </c>
      <c r="G9" s="10" t="s">
        <v>84</v>
      </c>
      <c r="H9" s="10" t="s">
        <v>78</v>
      </c>
    </row>
    <row r="10" spans="1:9" x14ac:dyDescent="0.25">
      <c r="A10" s="1" t="s">
        <v>0</v>
      </c>
      <c r="B10" s="2"/>
      <c r="C10" s="25"/>
      <c r="D10" s="2"/>
      <c r="E10" s="2"/>
      <c r="F10" s="2"/>
      <c r="G10" s="2"/>
      <c r="H10" s="2"/>
    </row>
    <row r="11" spans="1:9" x14ac:dyDescent="0.25">
      <c r="A11" s="3" t="s">
        <v>1</v>
      </c>
    </row>
    <row r="12" spans="1:9" x14ac:dyDescent="0.25">
      <c r="A12" s="5" t="s">
        <v>2</v>
      </c>
      <c r="B12" s="27">
        <v>22936000</v>
      </c>
      <c r="C12" s="35">
        <v>23112470.93</v>
      </c>
      <c r="D12" s="35">
        <v>22853500</v>
      </c>
      <c r="E12" s="35">
        <v>23409166.670000002</v>
      </c>
      <c r="F12" s="35">
        <v>23531252.300000001</v>
      </c>
      <c r="G12" s="35">
        <v>25402826.129999999</v>
      </c>
      <c r="H12" s="15">
        <f>SUM(B12:G12)</f>
        <v>141245216.03</v>
      </c>
    </row>
    <row r="13" spans="1:9" x14ac:dyDescent="0.25">
      <c r="A13" s="5" t="s">
        <v>3</v>
      </c>
      <c r="B13" s="27">
        <v>463196.42</v>
      </c>
      <c r="C13" s="35">
        <v>480442.87</v>
      </c>
      <c r="D13" s="35">
        <v>467266.54</v>
      </c>
      <c r="E13" s="35">
        <v>19470988.890000001</v>
      </c>
      <c r="F13" s="35">
        <v>586154.39</v>
      </c>
      <c r="G13" s="35">
        <v>1100512.03</v>
      </c>
      <c r="H13" s="15">
        <f>SUM(B13:G13)</f>
        <v>22568561.140000001</v>
      </c>
    </row>
    <row r="14" spans="1:9" x14ac:dyDescent="0.25">
      <c r="A14" s="5" t="s">
        <v>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15">
        <f>SUM(B14:G14)</f>
        <v>0</v>
      </c>
      <c r="I14" s="6"/>
    </row>
    <row r="15" spans="1:9" x14ac:dyDescent="0.25">
      <c r="A15" s="5" t="s">
        <v>5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15">
        <f>SUM(B15:G15)</f>
        <v>0</v>
      </c>
    </row>
    <row r="16" spans="1:9" x14ac:dyDescent="0.25">
      <c r="A16" s="5" t="s">
        <v>6</v>
      </c>
      <c r="B16" s="34">
        <v>3242405.62</v>
      </c>
      <c r="C16" s="35">
        <v>3252523.98</v>
      </c>
      <c r="D16" s="35">
        <v>3283154.53</v>
      </c>
      <c r="E16" s="35">
        <v>3440954.92</v>
      </c>
      <c r="F16" s="35">
        <v>3412789.21</v>
      </c>
      <c r="G16" s="35">
        <v>3465696.05</v>
      </c>
      <c r="H16" s="15">
        <f>SUM(B16:G16)</f>
        <v>20097524.309999999</v>
      </c>
    </row>
    <row r="17" spans="1:8" x14ac:dyDescent="0.25">
      <c r="A17" s="3" t="s">
        <v>7</v>
      </c>
      <c r="B17" s="23"/>
      <c r="C17" s="23"/>
      <c r="D17" s="23" t="s">
        <v>90</v>
      </c>
      <c r="E17" s="23"/>
      <c r="F17" s="23"/>
      <c r="G17" s="23" t="s">
        <v>90</v>
      </c>
      <c r="H17" s="15">
        <f>SUM(B17:G17)</f>
        <v>0</v>
      </c>
    </row>
    <row r="18" spans="1:8" x14ac:dyDescent="0.25">
      <c r="A18" s="5" t="s">
        <v>8</v>
      </c>
      <c r="B18" s="34">
        <v>3662869.95</v>
      </c>
      <c r="C18" s="35">
        <v>870051.78</v>
      </c>
      <c r="D18" s="35">
        <v>2912673.79</v>
      </c>
      <c r="E18" s="35">
        <v>2917470.92</v>
      </c>
      <c r="F18" s="35">
        <v>923663.72</v>
      </c>
      <c r="G18" s="35">
        <v>7082892.2300000004</v>
      </c>
      <c r="H18" s="15">
        <f>SUM(B18:G18)</f>
        <v>18369622.390000001</v>
      </c>
    </row>
    <row r="19" spans="1:8" x14ac:dyDescent="0.25">
      <c r="A19" s="5" t="s">
        <v>9</v>
      </c>
      <c r="B19" s="34">
        <v>46388.75</v>
      </c>
      <c r="C19" s="35">
        <v>0</v>
      </c>
      <c r="D19" s="35">
        <v>59992.38</v>
      </c>
      <c r="E19" s="35">
        <v>548080.38</v>
      </c>
      <c r="F19" s="35">
        <v>183284.99</v>
      </c>
      <c r="G19" s="23">
        <v>0</v>
      </c>
      <c r="H19" s="15">
        <f>SUM(B19:G19)</f>
        <v>837746.5</v>
      </c>
    </row>
    <row r="20" spans="1:8" x14ac:dyDescent="0.25">
      <c r="A20" s="5" t="s">
        <v>10</v>
      </c>
      <c r="B20" s="34">
        <v>840</v>
      </c>
      <c r="C20" s="35">
        <v>44545</v>
      </c>
      <c r="D20" s="35">
        <v>10705</v>
      </c>
      <c r="E20" s="35">
        <v>0</v>
      </c>
      <c r="F20" s="35">
        <v>185470.5</v>
      </c>
      <c r="G20" s="35">
        <v>32535</v>
      </c>
      <c r="H20" s="15">
        <f>SUM(B20:G20)</f>
        <v>274095.5</v>
      </c>
    </row>
    <row r="21" spans="1:8" x14ac:dyDescent="0.25">
      <c r="A21" s="5" t="s">
        <v>11</v>
      </c>
      <c r="B21" s="34">
        <v>0</v>
      </c>
      <c r="C21" s="35">
        <v>91239.87</v>
      </c>
      <c r="D21" s="35">
        <v>118467.84</v>
      </c>
      <c r="E21" s="35">
        <v>113702.59</v>
      </c>
      <c r="F21" s="35">
        <v>173519.28</v>
      </c>
      <c r="G21" s="35">
        <v>54757.66</v>
      </c>
      <c r="H21" s="15">
        <f>SUM(B21:G21)</f>
        <v>551687.24</v>
      </c>
    </row>
    <row r="22" spans="1:8" x14ac:dyDescent="0.25">
      <c r="A22" s="5" t="s">
        <v>12</v>
      </c>
      <c r="B22" s="34">
        <v>4474458.7300000004</v>
      </c>
      <c r="C22" s="35">
        <v>3467140.8</v>
      </c>
      <c r="D22" s="35">
        <v>3279750.59</v>
      </c>
      <c r="E22" s="35">
        <v>3810753.59</v>
      </c>
      <c r="F22" s="35">
        <v>8313433.4699999997</v>
      </c>
      <c r="G22" s="35">
        <v>10840797.279999999</v>
      </c>
      <c r="H22" s="15">
        <f>SUM(B22:G22)</f>
        <v>34186334.460000001</v>
      </c>
    </row>
    <row r="23" spans="1:8" x14ac:dyDescent="0.25">
      <c r="A23" s="5" t="s">
        <v>13</v>
      </c>
      <c r="B23" s="34">
        <v>0</v>
      </c>
      <c r="C23" s="35">
        <v>49652.639999999999</v>
      </c>
      <c r="D23" s="27">
        <v>0</v>
      </c>
      <c r="E23" s="35">
        <v>24659.279999999999</v>
      </c>
      <c r="F23" s="35">
        <v>142825.54999999999</v>
      </c>
      <c r="G23" s="35">
        <v>495344</v>
      </c>
      <c r="H23" s="15">
        <f>SUM(B23:G23)</f>
        <v>712481.47</v>
      </c>
    </row>
    <row r="24" spans="1:8" x14ac:dyDescent="0.25">
      <c r="A24" s="5" t="s">
        <v>14</v>
      </c>
      <c r="B24" s="34">
        <v>130744</v>
      </c>
      <c r="C24" s="35">
        <v>261372.49</v>
      </c>
      <c r="D24" s="35">
        <v>681783.12</v>
      </c>
      <c r="E24" s="35">
        <v>3150777.98</v>
      </c>
      <c r="F24" s="35">
        <v>1136720.48</v>
      </c>
      <c r="G24" s="35">
        <v>3405747.85</v>
      </c>
      <c r="H24" s="15">
        <f>SUM(B24:G24)</f>
        <v>8767145.9199999999</v>
      </c>
    </row>
    <row r="25" spans="1:8" x14ac:dyDescent="0.25">
      <c r="A25" s="5" t="s">
        <v>15</v>
      </c>
      <c r="B25" s="34">
        <v>280579.48</v>
      </c>
      <c r="C25" s="35">
        <v>127489.58</v>
      </c>
      <c r="D25" s="35">
        <v>1273288.06</v>
      </c>
      <c r="E25" s="35">
        <v>2767387.91</v>
      </c>
      <c r="F25" s="35">
        <v>386298.48</v>
      </c>
      <c r="G25" s="35">
        <v>2638388.0299999998</v>
      </c>
      <c r="H25" s="15">
        <f>SUM(B25:G25)</f>
        <v>7473431.5399999991</v>
      </c>
    </row>
    <row r="26" spans="1:8" x14ac:dyDescent="0.25">
      <c r="A26" s="5" t="s">
        <v>16</v>
      </c>
      <c r="B26" s="34">
        <v>0</v>
      </c>
      <c r="C26" s="35">
        <v>666893.19999999995</v>
      </c>
      <c r="D26" s="35">
        <v>174791.04000000001</v>
      </c>
      <c r="E26" s="35">
        <v>1834962.02</v>
      </c>
      <c r="F26" s="35">
        <v>379226.09</v>
      </c>
      <c r="G26" s="35">
        <v>1700586.66</v>
      </c>
      <c r="H26" s="15">
        <f>SUM(B26:G26)</f>
        <v>4756459.01</v>
      </c>
    </row>
    <row r="27" spans="1:8" x14ac:dyDescent="0.25">
      <c r="A27" s="3" t="s">
        <v>17</v>
      </c>
      <c r="B27" s="23"/>
      <c r="C27" s="23"/>
      <c r="D27" s="23">
        <v>0</v>
      </c>
      <c r="E27" s="23"/>
      <c r="F27" s="23"/>
      <c r="G27" s="23">
        <v>0</v>
      </c>
      <c r="H27" s="15">
        <f>SUM(B27:G27)</f>
        <v>0</v>
      </c>
    </row>
    <row r="28" spans="1:8" x14ac:dyDescent="0.25">
      <c r="A28" s="5" t="s">
        <v>18</v>
      </c>
      <c r="B28" s="34">
        <v>7980</v>
      </c>
      <c r="C28" s="35">
        <v>25005.62</v>
      </c>
      <c r="D28" s="35">
        <v>144540</v>
      </c>
      <c r="E28" s="35">
        <v>54504.78</v>
      </c>
      <c r="F28" s="35">
        <v>191749.19</v>
      </c>
      <c r="G28" s="35">
        <v>57359.6</v>
      </c>
      <c r="H28" s="15">
        <f>SUM(B28:G28)</f>
        <v>481139.18999999994</v>
      </c>
    </row>
    <row r="29" spans="1:8" x14ac:dyDescent="0.25">
      <c r="A29" s="5" t="s">
        <v>19</v>
      </c>
      <c r="B29" s="23">
        <v>0</v>
      </c>
      <c r="C29" s="23">
        <v>0</v>
      </c>
      <c r="D29" s="23">
        <v>0</v>
      </c>
      <c r="E29" s="35">
        <v>0</v>
      </c>
      <c r="F29" s="35">
        <v>115795.5</v>
      </c>
      <c r="G29" s="23">
        <v>0</v>
      </c>
      <c r="H29" s="15">
        <f>SUM(B29:G29)</f>
        <v>115795.5</v>
      </c>
    </row>
    <row r="30" spans="1:8" x14ac:dyDescent="0.25">
      <c r="A30" s="5" t="s">
        <v>20</v>
      </c>
      <c r="B30" s="23">
        <v>0</v>
      </c>
      <c r="C30" s="35">
        <v>80503.850000000006</v>
      </c>
      <c r="D30" s="23">
        <v>0</v>
      </c>
      <c r="E30" s="35">
        <v>3776</v>
      </c>
      <c r="F30" s="35">
        <v>539226.4</v>
      </c>
      <c r="G30" s="23">
        <v>0</v>
      </c>
      <c r="H30" s="15">
        <f>SUM(B30:G30)</f>
        <v>623506.25</v>
      </c>
    </row>
    <row r="31" spans="1:8" x14ac:dyDescent="0.25">
      <c r="A31" s="5" t="s">
        <v>21</v>
      </c>
      <c r="B31" s="23">
        <v>0</v>
      </c>
      <c r="C31" s="23">
        <v>0</v>
      </c>
      <c r="D31" s="23">
        <v>0</v>
      </c>
      <c r="E31" s="35">
        <v>0</v>
      </c>
      <c r="F31" s="23">
        <v>0</v>
      </c>
      <c r="G31" s="35">
        <v>135334</v>
      </c>
      <c r="H31" s="15">
        <f>SUM(B31:G31)</f>
        <v>135334</v>
      </c>
    </row>
    <row r="32" spans="1:8" x14ac:dyDescent="0.25">
      <c r="A32" s="5" t="s">
        <v>22</v>
      </c>
      <c r="B32" s="23">
        <v>0</v>
      </c>
      <c r="C32" s="23">
        <v>0</v>
      </c>
      <c r="D32" s="23">
        <v>0</v>
      </c>
      <c r="E32" s="35">
        <v>0</v>
      </c>
      <c r="F32" s="35">
        <v>5567.13</v>
      </c>
      <c r="G32" s="23">
        <v>0</v>
      </c>
      <c r="H32" s="15">
        <f>SUM(B32:G32)</f>
        <v>5567.13</v>
      </c>
    </row>
    <row r="33" spans="1:8" x14ac:dyDescent="0.25">
      <c r="A33" s="5" t="s">
        <v>23</v>
      </c>
      <c r="B33" s="23">
        <v>0</v>
      </c>
      <c r="C33" s="23">
        <v>0</v>
      </c>
      <c r="D33" s="23">
        <v>0</v>
      </c>
      <c r="E33" s="35">
        <v>3955.36</v>
      </c>
      <c r="F33" s="35">
        <v>4317.1400000000003</v>
      </c>
      <c r="G33" s="23">
        <v>0</v>
      </c>
      <c r="H33" s="15">
        <f>SUM(B33:G33)</f>
        <v>8272.5</v>
      </c>
    </row>
    <row r="34" spans="1:8" x14ac:dyDescent="0.25">
      <c r="A34" s="5" t="s">
        <v>24</v>
      </c>
      <c r="B34" s="34">
        <v>197626.89</v>
      </c>
      <c r="C34" s="35">
        <v>180072.72</v>
      </c>
      <c r="D34" s="35">
        <v>155521.81</v>
      </c>
      <c r="E34" s="35">
        <v>236242.83</v>
      </c>
      <c r="F34" s="35">
        <v>142760.54</v>
      </c>
      <c r="G34" s="35">
        <v>240484.13</v>
      </c>
      <c r="H34" s="15">
        <f>SUM(B34:G34)</f>
        <v>1152708.92</v>
      </c>
    </row>
    <row r="35" spans="1:8" x14ac:dyDescent="0.25">
      <c r="A35" s="5" t="s">
        <v>25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15">
        <f>SUM(B35:G35)</f>
        <v>0</v>
      </c>
    </row>
    <row r="36" spans="1:8" x14ac:dyDescent="0.25">
      <c r="A36" s="5" t="s">
        <v>26</v>
      </c>
      <c r="B36" s="23">
        <v>0</v>
      </c>
      <c r="C36" s="23">
        <v>0</v>
      </c>
      <c r="D36" s="35">
        <v>197581.79</v>
      </c>
      <c r="E36" s="35">
        <v>1245806.06</v>
      </c>
      <c r="F36" s="35">
        <v>875088.88</v>
      </c>
      <c r="G36" s="35">
        <v>35046.1</v>
      </c>
      <c r="H36" s="15">
        <f>SUM(B36:G36)</f>
        <v>2353522.83</v>
      </c>
    </row>
    <row r="37" spans="1:8" x14ac:dyDescent="0.25">
      <c r="A37" s="3" t="s">
        <v>27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15">
        <f>SUM(B37:G37)</f>
        <v>0</v>
      </c>
    </row>
    <row r="38" spans="1:8" x14ac:dyDescent="0.25">
      <c r="A38" s="5" t="s">
        <v>28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15">
        <f>SUM(B38:G38)</f>
        <v>0</v>
      </c>
    </row>
    <row r="39" spans="1:8" x14ac:dyDescent="0.25">
      <c r="A39" s="5" t="s">
        <v>29</v>
      </c>
      <c r="B39" s="34">
        <v>1532935166.6700001</v>
      </c>
      <c r="C39" s="35">
        <v>1583073692.01</v>
      </c>
      <c r="D39" s="35">
        <v>1558004429.3399999</v>
      </c>
      <c r="E39" s="35">
        <v>1558004429.3399999</v>
      </c>
      <c r="F39" s="35">
        <v>1558004429.3399999</v>
      </c>
      <c r="G39" s="35">
        <v>1558004429.3399999</v>
      </c>
      <c r="H39" s="15">
        <f>SUM(B39:G39)</f>
        <v>9348026576.0400009</v>
      </c>
    </row>
    <row r="40" spans="1:8" x14ac:dyDescent="0.25">
      <c r="A40" s="5" t="s">
        <v>30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15">
        <f>SUM(B40:G40)</f>
        <v>0</v>
      </c>
    </row>
    <row r="41" spans="1:8" x14ac:dyDescent="0.25">
      <c r="A41" s="5" t="s">
        <v>31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15">
        <f>SUM(B41:G41)</f>
        <v>0</v>
      </c>
    </row>
    <row r="42" spans="1:8" x14ac:dyDescent="0.25">
      <c r="A42" s="5" t="s">
        <v>32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15">
        <f>SUM(B42:G42)</f>
        <v>0</v>
      </c>
    </row>
    <row r="43" spans="1:8" x14ac:dyDescent="0.25">
      <c r="A43" s="5" t="s">
        <v>33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15">
        <f>SUM(B43:G43)</f>
        <v>0</v>
      </c>
    </row>
    <row r="44" spans="1:8" x14ac:dyDescent="0.25">
      <c r="A44" s="5" t="s">
        <v>34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15">
        <f>SUM(B44:G44)</f>
        <v>0</v>
      </c>
    </row>
    <row r="45" spans="1:8" x14ac:dyDescent="0.25">
      <c r="A45" s="5" t="s">
        <v>35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15">
        <f>SUM(B45:G45)</f>
        <v>0</v>
      </c>
    </row>
    <row r="46" spans="1:8" x14ac:dyDescent="0.25">
      <c r="A46" s="3" t="s">
        <v>36</v>
      </c>
      <c r="B46" s="23">
        <v>0</v>
      </c>
      <c r="C46" s="23">
        <v>0</v>
      </c>
      <c r="D46" s="23" t="s">
        <v>90</v>
      </c>
      <c r="E46" s="23">
        <v>0</v>
      </c>
      <c r="F46" s="23">
        <v>0</v>
      </c>
      <c r="G46" s="23" t="s">
        <v>90</v>
      </c>
      <c r="H46" s="15">
        <f>SUM(B46:G46)</f>
        <v>0</v>
      </c>
    </row>
    <row r="47" spans="1:8" x14ac:dyDescent="0.25">
      <c r="A47" s="5" t="s">
        <v>37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15">
        <f>SUM(B47:G47)</f>
        <v>0</v>
      </c>
    </row>
    <row r="48" spans="1:8" x14ac:dyDescent="0.25">
      <c r="A48" s="5" t="s">
        <v>38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15">
        <f>SUM(B48:G48)</f>
        <v>0</v>
      </c>
    </row>
    <row r="49" spans="1:8" x14ac:dyDescent="0.25">
      <c r="A49" s="5" t="s">
        <v>39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15">
        <f>SUM(B49:G49)</f>
        <v>0</v>
      </c>
    </row>
    <row r="50" spans="1:8" x14ac:dyDescent="0.25">
      <c r="A50" s="5" t="s">
        <v>40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15">
        <f>SUM(B50:G50)</f>
        <v>0</v>
      </c>
    </row>
    <row r="51" spans="1:8" x14ac:dyDescent="0.25">
      <c r="A51" s="5" t="s">
        <v>41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15">
        <f>SUM(B51:G51)</f>
        <v>0</v>
      </c>
    </row>
    <row r="52" spans="1:8" x14ac:dyDescent="0.25">
      <c r="A52" s="5" t="s">
        <v>42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15">
        <f>SUM(B52:G52)</f>
        <v>0</v>
      </c>
    </row>
    <row r="53" spans="1:8" x14ac:dyDescent="0.25">
      <c r="A53" s="3" t="s">
        <v>43</v>
      </c>
      <c r="B53" s="23">
        <v>0</v>
      </c>
      <c r="C53" s="23">
        <v>0</v>
      </c>
      <c r="D53" s="23" t="s">
        <v>90</v>
      </c>
      <c r="E53" s="23">
        <v>0</v>
      </c>
      <c r="F53" s="23">
        <v>0</v>
      </c>
      <c r="G53" s="23" t="s">
        <v>90</v>
      </c>
      <c r="H53" s="15">
        <f>SUM(B53:G53)</f>
        <v>0</v>
      </c>
    </row>
    <row r="54" spans="1:8" x14ac:dyDescent="0.25">
      <c r="A54" s="5" t="s">
        <v>44</v>
      </c>
      <c r="B54" s="23">
        <v>0</v>
      </c>
      <c r="C54" s="23">
        <v>0</v>
      </c>
      <c r="D54" s="35">
        <v>4200203.1399999997</v>
      </c>
      <c r="E54" s="35">
        <v>794982.23</v>
      </c>
      <c r="F54" s="35">
        <v>4213066.3499999996</v>
      </c>
      <c r="G54" s="35">
        <v>169409.81</v>
      </c>
      <c r="H54" s="15">
        <f>SUM(B54:G54)</f>
        <v>9377661.5299999993</v>
      </c>
    </row>
    <row r="55" spans="1:8" x14ac:dyDescent="0.25">
      <c r="A55" s="5" t="s">
        <v>45</v>
      </c>
      <c r="B55" s="23">
        <v>0</v>
      </c>
      <c r="C55" s="23">
        <v>0</v>
      </c>
      <c r="D55" s="23">
        <v>0</v>
      </c>
      <c r="E55" s="23">
        <v>0</v>
      </c>
      <c r="F55" s="35">
        <v>39259.660000000003</v>
      </c>
      <c r="G55" s="23">
        <v>0</v>
      </c>
      <c r="H55" s="15">
        <f>SUM(B55:G55)</f>
        <v>39259.660000000003</v>
      </c>
    </row>
    <row r="56" spans="1:8" x14ac:dyDescent="0.25">
      <c r="A56" s="5" t="s">
        <v>46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15">
        <f>SUM(B56:G56)</f>
        <v>0</v>
      </c>
    </row>
    <row r="57" spans="1:8" x14ac:dyDescent="0.25">
      <c r="A57" s="5" t="s">
        <v>47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15">
        <f>SUM(B57:G57)</f>
        <v>0</v>
      </c>
    </row>
    <row r="58" spans="1:8" x14ac:dyDescent="0.25">
      <c r="A58" s="5" t="s">
        <v>48</v>
      </c>
      <c r="B58" s="23">
        <v>0</v>
      </c>
      <c r="C58" s="35">
        <v>155000</v>
      </c>
      <c r="D58" s="35">
        <v>1434397.52</v>
      </c>
      <c r="E58" s="35">
        <v>1545567.61</v>
      </c>
      <c r="F58" s="35">
        <v>6973638.5999999996</v>
      </c>
      <c r="G58" s="35">
        <v>2209511.96</v>
      </c>
      <c r="H58" s="15">
        <f>SUM(B58:G58)</f>
        <v>12318115.690000001</v>
      </c>
    </row>
    <row r="59" spans="1:8" x14ac:dyDescent="0.25">
      <c r="A59" s="5" t="s">
        <v>49</v>
      </c>
      <c r="B59" s="23">
        <v>0</v>
      </c>
      <c r="C59" s="23">
        <v>0</v>
      </c>
      <c r="D59" s="23">
        <v>0</v>
      </c>
      <c r="E59" s="23">
        <v>0</v>
      </c>
      <c r="F59" s="35">
        <v>28485.200000000001</v>
      </c>
      <c r="G59" s="23">
        <v>0</v>
      </c>
      <c r="H59" s="15">
        <f>SUM(B59:G59)</f>
        <v>28485.200000000001</v>
      </c>
    </row>
    <row r="60" spans="1:8" x14ac:dyDescent="0.25">
      <c r="A60" s="5" t="s">
        <v>50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15">
        <f>SUM(B60:G60)</f>
        <v>0</v>
      </c>
    </row>
    <row r="61" spans="1:8" x14ac:dyDescent="0.25">
      <c r="A61" s="5" t="s">
        <v>51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15">
        <f>SUM(B61:G61)</f>
        <v>0</v>
      </c>
    </row>
    <row r="62" spans="1:8" x14ac:dyDescent="0.25">
      <c r="A62" s="5" t="s">
        <v>52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15">
        <f>SUM(B62:G62)</f>
        <v>0</v>
      </c>
    </row>
    <row r="63" spans="1:8" x14ac:dyDescent="0.25">
      <c r="A63" s="3" t="s">
        <v>53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15">
        <f>SUM(B63:G63)</f>
        <v>0</v>
      </c>
    </row>
    <row r="64" spans="1:8" x14ac:dyDescent="0.25">
      <c r="A64" s="5" t="s">
        <v>54</v>
      </c>
      <c r="B64" s="23">
        <v>0</v>
      </c>
      <c r="C64" s="23">
        <v>0</v>
      </c>
      <c r="D64" s="23">
        <v>0</v>
      </c>
      <c r="E64" s="23">
        <v>0</v>
      </c>
      <c r="F64" s="35">
        <v>4927137.84</v>
      </c>
      <c r="G64" s="23">
        <v>0</v>
      </c>
      <c r="H64" s="15">
        <f>SUM(B64:G64)</f>
        <v>4927137.84</v>
      </c>
    </row>
    <row r="65" spans="1:8" x14ac:dyDescent="0.25">
      <c r="A65" s="5" t="s">
        <v>55</v>
      </c>
      <c r="B65" s="23">
        <v>0</v>
      </c>
      <c r="C65" s="23">
        <v>0</v>
      </c>
      <c r="D65" s="23">
        <v>0</v>
      </c>
      <c r="E65" s="23">
        <v>0</v>
      </c>
      <c r="F65" s="35">
        <v>0</v>
      </c>
      <c r="G65" s="23">
        <v>0</v>
      </c>
      <c r="H65" s="15">
        <f>SUM(B65:G65)</f>
        <v>0</v>
      </c>
    </row>
    <row r="66" spans="1:8" x14ac:dyDescent="0.25">
      <c r="A66" s="5" t="s">
        <v>56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15">
        <f>SUM(B66:G66)</f>
        <v>0</v>
      </c>
    </row>
    <row r="67" spans="1:8" x14ac:dyDescent="0.25">
      <c r="A67" s="5" t="s">
        <v>57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15">
        <f>SUM(B67:G67)</f>
        <v>0</v>
      </c>
    </row>
    <row r="68" spans="1:8" x14ac:dyDescent="0.25">
      <c r="A68" s="3" t="s">
        <v>58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15">
        <f>SUM(B68:G68)</f>
        <v>0</v>
      </c>
    </row>
    <row r="69" spans="1:8" x14ac:dyDescent="0.25">
      <c r="A69" s="5" t="s">
        <v>59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15">
        <f>SUM(B69:G69)</f>
        <v>0</v>
      </c>
    </row>
    <row r="70" spans="1:8" x14ac:dyDescent="0.25">
      <c r="A70" s="5" t="s">
        <v>60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15">
        <f>SUM(B70:G70)</f>
        <v>0</v>
      </c>
    </row>
    <row r="71" spans="1:8" x14ac:dyDescent="0.25">
      <c r="A71" s="3" t="s">
        <v>61</v>
      </c>
      <c r="B71" s="23"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15">
        <f>SUM(B71:G71)</f>
        <v>0</v>
      </c>
    </row>
    <row r="72" spans="1:8" x14ac:dyDescent="0.25">
      <c r="A72" s="5" t="s">
        <v>62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15">
        <f>SUM(B72:G72)</f>
        <v>0</v>
      </c>
    </row>
    <row r="73" spans="1:8" x14ac:dyDescent="0.25">
      <c r="A73" s="5" t="s">
        <v>63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15">
        <f>SUM(B73:G73)</f>
        <v>0</v>
      </c>
    </row>
    <row r="74" spans="1:8" x14ac:dyDescent="0.25">
      <c r="A74" s="5" t="s">
        <v>64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15">
        <f>SUM(B74:G74)</f>
        <v>0</v>
      </c>
    </row>
    <row r="75" spans="1:8" x14ac:dyDescent="0.25">
      <c r="A75" s="1" t="s">
        <v>68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15">
        <f>SUM(B75:G75)</f>
        <v>0</v>
      </c>
    </row>
    <row r="76" spans="1:8" x14ac:dyDescent="0.25">
      <c r="A76" s="3" t="s">
        <v>69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15">
        <f>SUM(B76:G76)</f>
        <v>0</v>
      </c>
    </row>
    <row r="77" spans="1:8" x14ac:dyDescent="0.25">
      <c r="A77" s="5" t="s">
        <v>70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15">
        <f>SUM(B77:G77)</f>
        <v>0</v>
      </c>
    </row>
    <row r="78" spans="1:8" ht="15.75" x14ac:dyDescent="0.25">
      <c r="A78" s="5" t="s">
        <v>71</v>
      </c>
      <c r="B78" s="23">
        <v>0</v>
      </c>
      <c r="C78" s="12">
        <v>0</v>
      </c>
      <c r="D78" s="12">
        <v>0</v>
      </c>
      <c r="E78" s="23">
        <v>0</v>
      </c>
      <c r="F78" s="12">
        <v>0</v>
      </c>
      <c r="G78" s="12">
        <v>0</v>
      </c>
      <c r="H78" s="15">
        <f>SUM(B78:G78)</f>
        <v>0</v>
      </c>
    </row>
    <row r="79" spans="1:8" ht="15.75" x14ac:dyDescent="0.25">
      <c r="A79" s="3" t="s">
        <v>72</v>
      </c>
      <c r="B79" s="23">
        <v>0</v>
      </c>
      <c r="C79" s="12">
        <v>0</v>
      </c>
      <c r="D79" s="12">
        <v>0</v>
      </c>
      <c r="E79" s="23">
        <v>0</v>
      </c>
      <c r="F79" s="12">
        <v>0</v>
      </c>
      <c r="G79" s="12">
        <v>0</v>
      </c>
      <c r="H79" s="15">
        <f>SUM(B79:G79)</f>
        <v>0</v>
      </c>
    </row>
    <row r="80" spans="1:8" ht="15.75" x14ac:dyDescent="0.25">
      <c r="A80" s="5" t="s">
        <v>73</v>
      </c>
      <c r="B80" s="23">
        <v>0</v>
      </c>
      <c r="C80" s="12">
        <v>0</v>
      </c>
      <c r="D80" s="12">
        <v>0</v>
      </c>
      <c r="E80" s="23">
        <v>0</v>
      </c>
      <c r="F80" s="12">
        <v>0</v>
      </c>
      <c r="G80" s="12">
        <v>0</v>
      </c>
      <c r="H80" s="15">
        <f>SUM(B80:G80)</f>
        <v>0</v>
      </c>
    </row>
    <row r="81" spans="1:8" ht="15.75" x14ac:dyDescent="0.25">
      <c r="A81" s="5" t="s">
        <v>74</v>
      </c>
      <c r="B81" s="23">
        <v>0</v>
      </c>
      <c r="C81" s="12">
        <v>0</v>
      </c>
      <c r="D81" s="12">
        <v>0</v>
      </c>
      <c r="E81" s="23">
        <v>0</v>
      </c>
      <c r="F81" s="12">
        <v>0</v>
      </c>
      <c r="G81" s="12">
        <v>0</v>
      </c>
      <c r="H81" s="15">
        <f>SUM(B81:G81)</f>
        <v>0</v>
      </c>
    </row>
    <row r="82" spans="1:8" ht="15.75" x14ac:dyDescent="0.25">
      <c r="A82" s="3" t="s">
        <v>75</v>
      </c>
      <c r="B82" s="23">
        <v>0</v>
      </c>
      <c r="C82" s="12">
        <v>0</v>
      </c>
      <c r="D82" s="12">
        <v>0</v>
      </c>
      <c r="E82" s="23">
        <v>0</v>
      </c>
      <c r="F82" s="12">
        <v>0</v>
      </c>
      <c r="G82" s="12">
        <v>0</v>
      </c>
      <c r="H82" s="15">
        <f>SUM(B82:G82)</f>
        <v>0</v>
      </c>
    </row>
    <row r="83" spans="1:8" x14ac:dyDescent="0.25">
      <c r="A83" s="5" t="s">
        <v>76</v>
      </c>
      <c r="B83" s="23">
        <v>0</v>
      </c>
      <c r="C83" s="13">
        <v>0</v>
      </c>
      <c r="D83" s="13">
        <v>0</v>
      </c>
      <c r="E83" s="23">
        <v>0</v>
      </c>
      <c r="F83" s="13">
        <v>0</v>
      </c>
      <c r="G83" s="13">
        <v>0</v>
      </c>
      <c r="H83" s="15">
        <f>SUM(B83:G83)</f>
        <v>0</v>
      </c>
    </row>
    <row r="84" spans="1:8" s="65" customFormat="1" x14ac:dyDescent="0.25">
      <c r="A84" s="64" t="s">
        <v>65</v>
      </c>
      <c r="B84" s="44">
        <f>SUM(B12:B83)</f>
        <v>1568378256.51</v>
      </c>
      <c r="C84" s="44">
        <f t="shared" ref="C84:H84" si="0">SUM(C12:C83)</f>
        <v>1615938097.3399999</v>
      </c>
      <c r="D84" s="44">
        <f t="shared" si="0"/>
        <v>1599252046.49</v>
      </c>
      <c r="E84" s="44">
        <f t="shared" si="0"/>
        <v>1623378169.3599999</v>
      </c>
      <c r="F84" s="44">
        <f t="shared" si="0"/>
        <v>1615415160.2299998</v>
      </c>
      <c r="G84" s="44">
        <f t="shared" si="0"/>
        <v>1617071657.8599999</v>
      </c>
      <c r="H84" s="44">
        <f t="shared" si="0"/>
        <v>9639433387.7900028</v>
      </c>
    </row>
    <row r="85" spans="1:8" x14ac:dyDescent="0.25">
      <c r="C85" s="16">
        <f>+C84-'P2 Presupuesto Aprobado-Ejec '!E84</f>
        <v>0</v>
      </c>
      <c r="D85" s="15">
        <f>+D84-[2]RefCCPCuenta!$C$3</f>
        <v>0</v>
      </c>
      <c r="F85" s="31">
        <f>+F84-[4]RefCCPCuenta!$C$3</f>
        <v>0</v>
      </c>
      <c r="H85" s="15">
        <f>+H84-'P2 Presupuesto Aprobado-Ejec '!J84</f>
        <v>0</v>
      </c>
    </row>
    <row r="86" spans="1:8" x14ac:dyDescent="0.25">
      <c r="A86" t="s">
        <v>98</v>
      </c>
      <c r="F86" s="15" t="s">
        <v>90</v>
      </c>
      <c r="G86" s="27"/>
      <c r="H86" s="15" t="s">
        <v>90</v>
      </c>
    </row>
    <row r="87" spans="1:8" ht="15.75" x14ac:dyDescent="0.25">
      <c r="A87" t="s">
        <v>100</v>
      </c>
      <c r="B87" s="16"/>
      <c r="C87" s="14"/>
      <c r="D87" s="14"/>
      <c r="E87" s="14"/>
      <c r="F87" s="14"/>
      <c r="G87" s="14"/>
    </row>
    <row r="88" spans="1:8" ht="15.75" x14ac:dyDescent="0.25">
      <c r="A88" t="s">
        <v>101</v>
      </c>
      <c r="B88" s="16"/>
      <c r="D88" s="16"/>
      <c r="E88" s="14"/>
      <c r="F88" s="14"/>
      <c r="G88" s="14"/>
    </row>
    <row r="89" spans="1:8" ht="15.75" x14ac:dyDescent="0.25">
      <c r="B89" s="16"/>
      <c r="D89" s="16"/>
      <c r="E89" s="14"/>
      <c r="F89" s="14"/>
      <c r="G89" s="14"/>
    </row>
    <row r="90" spans="1:8" ht="15.75" x14ac:dyDescent="0.25">
      <c r="B90" s="16" t="s">
        <v>90</v>
      </c>
      <c r="D90" s="16"/>
      <c r="E90" s="14"/>
      <c r="F90" s="14"/>
      <c r="G90" s="14"/>
    </row>
    <row r="91" spans="1:8" ht="15.75" x14ac:dyDescent="0.25">
      <c r="B91" s="16"/>
      <c r="D91" s="16"/>
      <c r="E91" s="14"/>
      <c r="F91" s="14"/>
      <c r="G91" s="14"/>
    </row>
    <row r="92" spans="1:8" ht="15.75" x14ac:dyDescent="0.25">
      <c r="A92" s="17"/>
      <c r="B92" s="18"/>
      <c r="D92" s="16"/>
      <c r="E92" s="14"/>
      <c r="F92" s="14"/>
      <c r="G92" s="14"/>
    </row>
    <row r="93" spans="1:8" ht="15.75" x14ac:dyDescent="0.25">
      <c r="A93" s="61" t="s">
        <v>91</v>
      </c>
      <c r="B93" s="61"/>
      <c r="D93" s="16"/>
      <c r="E93" s="14"/>
      <c r="F93" s="14"/>
      <c r="G93" s="14"/>
    </row>
    <row r="94" spans="1:8" ht="15.75" x14ac:dyDescent="0.25">
      <c r="A94" s="61" t="s">
        <v>92</v>
      </c>
      <c r="B94" s="61"/>
      <c r="D94" s="16"/>
      <c r="E94" s="14"/>
      <c r="F94" s="14"/>
      <c r="G94" s="14"/>
    </row>
    <row r="99" spans="1:7" ht="15.75" x14ac:dyDescent="0.25">
      <c r="A99" s="19" t="s">
        <v>93</v>
      </c>
      <c r="B99" s="16"/>
      <c r="D99" s="16"/>
      <c r="E99" s="14"/>
      <c r="F99" s="14"/>
      <c r="G99" s="14"/>
    </row>
    <row r="100" spans="1:7" ht="20.25" customHeight="1" x14ac:dyDescent="0.25">
      <c r="A100" s="20" t="s">
        <v>94</v>
      </c>
      <c r="B100" s="21"/>
      <c r="D100" s="16"/>
      <c r="E100" s="14"/>
      <c r="F100" s="14"/>
      <c r="G100" s="14"/>
    </row>
    <row r="101" spans="1:7" ht="19.5" customHeight="1" x14ac:dyDescent="0.25">
      <c r="A101" s="22" t="s">
        <v>95</v>
      </c>
      <c r="C101" s="28"/>
      <c r="E101" s="14"/>
      <c r="F101" s="14"/>
      <c r="G101" s="14"/>
    </row>
  </sheetData>
  <mergeCells count="7">
    <mergeCell ref="A3:H3"/>
    <mergeCell ref="A4:H4"/>
    <mergeCell ref="A5:H5"/>
    <mergeCell ref="A6:H6"/>
    <mergeCell ref="A7:H7"/>
    <mergeCell ref="A93:B93"/>
    <mergeCell ref="A94:B94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Jennifer Gomez</cp:lastModifiedBy>
  <cp:lastPrinted>2023-07-17T18:49:33Z</cp:lastPrinted>
  <dcterms:created xsi:type="dcterms:W3CDTF">2021-07-29T18:58:50Z</dcterms:created>
  <dcterms:modified xsi:type="dcterms:W3CDTF">2023-07-17T18:50:44Z</dcterms:modified>
</cp:coreProperties>
</file>