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8_{394FF4A9-E7BF-4A34-96A7-16680D7C4C6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2 Presupuesto Aprobado-Ejec " sheetId="2" r:id="rId1"/>
    <sheet name="P3 Ejecucion 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2" l="1"/>
  <c r="M83" i="2" l="1"/>
  <c r="K82" i="3"/>
  <c r="C83" i="2" l="1"/>
  <c r="B83" i="2" l="1"/>
  <c r="L83" i="2" l="1"/>
  <c r="O83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11" i="2"/>
  <c r="E83" i="2"/>
  <c r="F83" i="2"/>
  <c r="G83" i="2"/>
  <c r="H83" i="2"/>
  <c r="I83" i="2"/>
  <c r="J83" i="2"/>
  <c r="K83" i="2"/>
  <c r="D83" i="2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10" i="3"/>
  <c r="C82" i="3"/>
  <c r="D82" i="3"/>
  <c r="E82" i="3"/>
  <c r="F82" i="3"/>
  <c r="G82" i="3"/>
  <c r="H82" i="3"/>
  <c r="I82" i="3"/>
  <c r="J82" i="3"/>
  <c r="L82" i="3"/>
  <c r="M82" i="3"/>
  <c r="B82" i="3"/>
  <c r="K84" i="2" l="1"/>
  <c r="I83" i="3"/>
  <c r="N82" i="3"/>
  <c r="P83" i="2"/>
</calcChain>
</file>

<file path=xl/sharedStrings.xml><?xml version="1.0" encoding="utf-8"?>
<sst xmlns="http://schemas.openxmlformats.org/spreadsheetml/2006/main" count="253" uniqueCount="107">
  <si>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</si>
  <si>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</si>
  <si>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</si>
  <si>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</si>
  <si>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</si>
  <si>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</si>
  <si>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</si>
  <si>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</si>
  <si>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</si>
  <si>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</si>
  <si>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</si>
  <si>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</si>
  <si>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</si>
  <si>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</si>
  <si>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</si>
  <si>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</si>
  <si>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</si>
  <si>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</si>
  <si>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</si>
  <si>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</si>
  <si>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</si>
  <si>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</si>
  <si>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</si>
  <si>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</si>
  <si>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</si>
  <si>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</si>
  <si>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</si>
  <si>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</si>
  <si>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</si>
  <si>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</si>
  <si>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</si>
  <si>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</si>
  <si>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</si>
  <si>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</si>
  <si>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</si>
  <si>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</si>
  <si>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</si>
  <si>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</si>
  <si>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</si>
  <si>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</si>
  <si>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</si>
  <si>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</si>
  <si>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</si>
  <si>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</si>
  <si>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</si>
  <si>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</si>
  <si>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</si>
  <si>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</si>
  <si>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</si>
  <si>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</si>
  <si>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</si>
  <si>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</si>
  <si>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</si>
  <si>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</si>
  <si>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</si>
  <si>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</si>
  <si>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</si>
  <si>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</si>
  <si>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</si>
  <si>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</si>
  <si>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</si>
  <si>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</si>
  <si>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</si>
  <si>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</si>
  <si>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</si>
  <si>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</si>
  <si>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</si>
  <si>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</si>
  <si>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</si>
  <si>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</si>
  <si>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</si>
  <si>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</si>
  <si>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</si>
  <si>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</si>
  <si>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</si>
  <si>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</si>
  <si>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</si>
  <si>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</si>
  <si>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</si>
  <si>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</si>
  <si>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</si>
  <si>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</si>
  <si>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</si>
  <si>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</si>
  <si>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</si>
  <si>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</si>
  <si>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</si>
  <si>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</si>
  <si>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</si>
  <si>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</si>
  <si>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</si>
  <si>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</si>
  <si>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</si>
  <si>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</si>
  <si>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</si>
  <si>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</si>
  <si>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</si>
  <si>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</si>
  <si>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</si>
  <si>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</si>
  <si>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</si>
  <si>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DOS MIL VENTIDOS {2022}</t>
  </si>
  <si>
    <t>**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</si>
  <si>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</si>
  <si>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t>Fuente :  SIGEF</t>
  </si>
  <si>
    <t>Fecha de registro: hasta el [30] de [septiembre] del [2022]</t>
  </si>
  <si>
    <t>Fecha de imputación: hasta el [30] de [septiembre]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</si>
</sst>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20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3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3" fontId="8" fillId="0" borderId="0" xfId="1" applyFont="1" applyAlignment="1">
      <alignment wrapText="1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0" fillId="0" borderId="0" xfId="0" applyNumberFormat="1"/>
    <xf numFmtId="0" fontId="9" fillId="0" borderId="0" xfId="0" applyFont="1"/>
    <xf numFmtId="43" fontId="9" fillId="0" borderId="0" xfId="1" applyFont="1"/>
    <xf numFmtId="43" fontId="10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0" fontId="0" fillId="0" borderId="0" xfId="0" applyFont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Border="1" applyAlignment="1">
      <alignment vertical="center"/>
    </xf>
    <xf numFmtId="0" fontId="3" fillId="0" borderId="12" xfId="0" applyFont="1" applyBorder="1" applyAlignment="1"/>
    <xf numFmtId="0" fontId="3" fillId="0" borderId="0" xfId="0" applyFont="1" applyBorder="1" applyAlignment="1"/>
    <xf numFmtId="0" fontId="0" fillId="0" borderId="12" xfId="0" applyBorder="1" applyAlignment="1"/>
    <xf numFmtId="0" fontId="0" fillId="0" borderId="0" xfId="0" applyBorder="1" applyAlignment="1"/>
    <xf numFmtId="43" fontId="11" fillId="0" borderId="0" xfId="1" applyFont="1" applyAlignment="1">
      <alignment wrapText="1"/>
    </xf>
    <xf numFmtId="43" fontId="11" fillId="0" borderId="0" xfId="1" applyFont="1"/>
    <xf numFmtId="43" fontId="13" fillId="4" borderId="2" xfId="1" applyFont="1" applyFill="1" applyBorder="1" applyAlignment="1">
      <alignment horizontal="center" vertical="center" wrapText="1"/>
    </xf>
    <xf numFmtId="43" fontId="11" fillId="5" borderId="0" xfId="1" applyFont="1" applyFill="1"/>
    <xf numFmtId="43" fontId="12" fillId="4" borderId="0" xfId="1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ont="1" applyFill="1"/>
    <xf numFmtId="0" fontId="14" fillId="3" borderId="3" xfId="0" applyFont="1" applyFill="1" applyBorder="1" applyAlignment="1">
      <alignment horizontal="center"/>
    </xf>
    <xf numFmtId="164" fontId="15" fillId="0" borderId="1" xfId="0" applyNumberFormat="1" applyFont="1" applyBorder="1"/>
    <xf numFmtId="0" fontId="16" fillId="0" borderId="0" xfId="0" applyFont="1"/>
    <xf numFmtId="43" fontId="17" fillId="0" borderId="0" xfId="1" applyFont="1" applyAlignment="1">
      <alignment wrapText="1"/>
    </xf>
    <xf numFmtId="43" fontId="7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5" borderId="0" xfId="1" applyFont="1" applyFill="1"/>
    <xf numFmtId="43" fontId="17" fillId="0" borderId="0" xfId="0" applyNumberFormat="1" applyFont="1"/>
    <xf numFmtId="43" fontId="17" fillId="0" borderId="0" xfId="1" applyFont="1" applyAlignment="1">
      <alignment vertical="center" wrapText="1"/>
    </xf>
    <xf numFmtId="164" fontId="19" fillId="0" borderId="0" xfId="0" applyNumberFormat="1" applyFont="1"/>
    <xf numFmtId="164" fontId="19" fillId="0" borderId="1" xfId="0" applyNumberFormat="1" applyFont="1" applyBorder="1"/>
    <xf numFmtId="43" fontId="22" fillId="0" borderId="0" xfId="1" applyFont="1" applyAlignment="1">
      <alignment horizontal="right"/>
    </xf>
    <xf numFmtId="43" fontId="0" fillId="0" borderId="0" xfId="1" applyFont="1" applyBorder="1" applyAlignment="1"/>
    <xf numFmtId="43" fontId="23" fillId="0" borderId="0" xfId="1" applyFont="1" applyAlignment="1">
      <alignment horizontal="right"/>
    </xf>
    <xf numFmtId="43" fontId="24" fillId="0" borderId="0" xfId="1" applyFont="1" applyAlignment="1">
      <alignment horizontal="right"/>
    </xf>
    <xf numFmtId="43" fontId="0" fillId="0" borderId="0" xfId="1" applyFont="1" applyAlignment="1">
      <alignment wrapText="1"/>
    </xf>
    <xf numFmtId="43" fontId="25" fillId="0" borderId="0" xfId="1" applyFont="1" applyAlignment="1">
      <alignment horizontal="right"/>
    </xf>
    <xf numFmtId="43" fontId="9" fillId="0" borderId="0" xfId="0" applyNumberFormat="1" applyFont="1"/>
    <xf numFmtId="43" fontId="2" fillId="2" borderId="2" xfId="1" applyFont="1" applyFill="1" applyBorder="1" applyAlignment="1">
      <alignment vertical="center"/>
    </xf>
    <xf numFmtId="43" fontId="2" fillId="2" borderId="2" xfId="1" applyFont="1" applyFill="1" applyBorder="1"/>
    <xf numFmtId="43" fontId="20" fillId="2" borderId="2" xfId="1" applyFont="1" applyFill="1" applyBorder="1"/>
    <xf numFmtId="43" fontId="21" fillId="2" borderId="2" xfId="1" applyFont="1" applyFill="1" applyBorder="1"/>
    <xf numFmtId="43" fontId="18" fillId="3" borderId="0" xfId="1" applyFont="1" applyFill="1"/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/>
    <xf numFmtId="0" fontId="18" fillId="3" borderId="0" xfId="0" applyFont="1" applyFill="1"/>
    <xf numFmtId="0" fontId="6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top" wrapText="1" readingOrder="1"/>
    </xf>
    <xf numFmtId="0" fontId="2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8" fillId="0" borderId="5" xfId="0" applyFont="1" applyBorder="1" applyAlignment="1">
      <alignment horizontal="center" vertical="center" wrapText="1" readingOrder="1"/>
    </xf>
    <xf numFmtId="0" fontId="28" fillId="0" borderId="0" xfId="0" applyFont="1" applyBorder="1" applyAlignment="1">
      <alignment horizontal="center" vertical="center" wrapText="1" readingOrder="1"/>
    </xf>
    <xf numFmtId="0" fontId="27" fillId="0" borderId="5" xfId="0" applyFont="1" applyBorder="1" applyAlignment="1">
      <alignment horizontal="center" vertical="top" wrapText="1" readingOrder="1"/>
    </xf>
    <xf numFmtId="0" fontId="27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789214</xdr:colOff>
      <xdr:row>0</xdr:row>
      <xdr:rowOff>0</xdr:rowOff>
    </xdr:from>
    <xdr:to>
      <xdr:col>15</xdr:col>
      <xdr:colOff>1367517</xdr:colOff>
      <xdr:row>6</xdr:row>
      <xdr:rowOff>621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3928" y="0"/>
          <a:ext cx="1598839" cy="1361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420764</xdr:colOff>
      <xdr:row>0</xdr:row>
      <xdr:rowOff>0</xdr:rowOff>
    </xdr:from>
    <xdr:to>
      <xdr:col>13</xdr:col>
      <xdr:colOff>1624890</xdr:colOff>
      <xdr:row>5</xdr:row>
      <xdr:rowOff>205345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490"/>
        <a:stretch/>
      </xdr:blipFill>
      <xdr:spPr>
        <a:xfrm>
          <a:off x="22986355" y="0"/>
          <a:ext cx="2520308" cy="18678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ESTADOS%20FINANCIEROS%202022\PRESUPUESTO\REPORTES\REPORTES%20SIGEF%20PARA%20REPORTE%20AGOSTO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Sheet1"/>
      <sheetName val="Definicion"/>
    </sheetNames>
    <sheetDataSet>
      <sheetData sheetId="0">
        <row r="3">
          <cell r="C3">
            <v>1470859974.01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8"/>
  <sheetViews>
    <sheetView showGridLines="0" topLeftCell="B46" zoomScale="70" zoomScaleNormal="70" workbookViewId="0">
      <selection activeCell="K46" sqref="K1:K1048576"/>
    </sheetView>
  </sheetViews>
  <sheetFormatPr defaultColWidth="11.42578125" defaultRowHeight="15" x14ac:dyDescent="0.25"/>
  <cols>
    <col min="1" max="1" width="52.28515625" customWidth="1"/>
    <col min="2" max="2" width="30.7109375" customWidth="1"/>
    <col min="3" max="3" width="27.7109375" customWidth="1"/>
    <col min="4" max="4" width="29.42578125" customWidth="1"/>
    <col min="5" max="5" width="30.140625" customWidth="1"/>
    <col min="6" max="6" width="25.85546875" customWidth="1"/>
    <col min="7" max="7" width="27.85546875" customWidth="1"/>
    <col min="8" max="8" width="27.42578125" style="20" customWidth="1"/>
    <col min="9" max="10" width="33.85546875" customWidth="1"/>
    <col min="11" max="11" width="29.42578125" customWidth="1"/>
    <col min="12" max="12" width="24" style="20" customWidth="1"/>
    <col min="13" max="13" width="11.5703125" customWidth="1"/>
    <col min="14" max="14" width="11" style="38" customWidth="1"/>
    <col min="15" max="15" width="15.28515625" customWidth="1"/>
    <col min="16" max="16" width="24.85546875" customWidth="1"/>
  </cols>
  <sheetData>
    <row r="3" spans="1:17" ht="28.5" customHeight="1" x14ac:dyDescent="0.25">
      <c r="A3" s="66" t="s">
        <v>94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7" ht="15.75" x14ac:dyDescent="0.25">
      <c r="A4" s="71" t="s">
        <v>101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7" ht="15.75" customHeight="1" x14ac:dyDescent="0.25">
      <c r="A5" s="73" t="s">
        <v>91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7" ht="15.75" customHeight="1" x14ac:dyDescent="0.25">
      <c r="A6" s="62" t="s">
        <v>76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7" ht="25.5" customHeight="1" x14ac:dyDescent="0.25">
      <c r="A7" s="68" t="s">
        <v>66</v>
      </c>
      <c r="B7" s="69" t="s">
        <v>93</v>
      </c>
      <c r="C7" s="69" t="s">
        <v>92</v>
      </c>
      <c r="D7" s="63" t="s">
        <v>90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5"/>
    </row>
    <row r="8" spans="1:17" x14ac:dyDescent="0.25">
      <c r="A8" s="68"/>
      <c r="B8" s="70"/>
      <c r="C8" s="70"/>
      <c r="D8" s="7" t="s">
        <v>78</v>
      </c>
      <c r="E8" s="7" t="s">
        <v>79</v>
      </c>
      <c r="F8" s="7" t="s">
        <v>80</v>
      </c>
      <c r="G8" s="7" t="s">
        <v>81</v>
      </c>
      <c r="H8" s="8" t="s">
        <v>82</v>
      </c>
      <c r="I8" s="7" t="s">
        <v>83</v>
      </c>
      <c r="J8" s="8" t="s">
        <v>84</v>
      </c>
      <c r="K8" s="7" t="s">
        <v>85</v>
      </c>
      <c r="L8" s="7" t="s">
        <v>86</v>
      </c>
      <c r="M8" s="7" t="s">
        <v>87</v>
      </c>
      <c r="N8" s="36" t="s">
        <v>88</v>
      </c>
      <c r="O8" s="8" t="s">
        <v>89</v>
      </c>
      <c r="P8" s="7" t="s">
        <v>77</v>
      </c>
    </row>
    <row r="9" spans="1:17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7"/>
      <c r="O9" s="2"/>
      <c r="P9" s="2"/>
    </row>
    <row r="10" spans="1:17" x14ac:dyDescent="0.25">
      <c r="A10" s="3" t="s">
        <v>1</v>
      </c>
      <c r="B10" s="4"/>
      <c r="C10" s="4"/>
    </row>
    <row r="11" spans="1:17" x14ac:dyDescent="0.25">
      <c r="A11" s="5" t="s">
        <v>2</v>
      </c>
      <c r="B11" s="18">
        <v>271374477</v>
      </c>
      <c r="C11" s="15">
        <v>279119477</v>
      </c>
      <c r="D11" s="47">
        <v>18687250</v>
      </c>
      <c r="E11" s="47">
        <v>18207500</v>
      </c>
      <c r="F11" s="47">
        <v>18936158.050000001</v>
      </c>
      <c r="G11" s="49">
        <v>19866333.329999998</v>
      </c>
      <c r="H11" s="50">
        <v>19767500</v>
      </c>
      <c r="I11" s="47">
        <v>20661945.09</v>
      </c>
      <c r="J11" s="52">
        <v>21724500</v>
      </c>
      <c r="K11" s="52">
        <v>24463789.800000001</v>
      </c>
      <c r="L11" s="47">
        <v>21947337.100000001</v>
      </c>
      <c r="M11" s="39">
        <v>0</v>
      </c>
      <c r="N11" s="39">
        <v>0</v>
      </c>
      <c r="O11" s="39">
        <v>0</v>
      </c>
      <c r="P11" s="43">
        <f>SUM(D11:O11)</f>
        <v>184262313.37</v>
      </c>
    </row>
    <row r="12" spans="1:17" x14ac:dyDescent="0.25">
      <c r="A12" s="5" t="s">
        <v>3</v>
      </c>
      <c r="B12" s="18">
        <v>44474250</v>
      </c>
      <c r="C12" s="15">
        <v>76917650</v>
      </c>
      <c r="D12" s="47">
        <v>180500</v>
      </c>
      <c r="E12" s="47">
        <v>209946.76</v>
      </c>
      <c r="F12" s="47">
        <v>178400.81</v>
      </c>
      <c r="G12" s="49">
        <v>121000</v>
      </c>
      <c r="H12" s="50">
        <v>17994666.649999999</v>
      </c>
      <c r="I12" s="47">
        <v>192298.39</v>
      </c>
      <c r="J12" s="52">
        <v>142509.35999999999</v>
      </c>
      <c r="K12" s="52">
        <v>183310.18</v>
      </c>
      <c r="L12" s="47">
        <v>163049.81</v>
      </c>
      <c r="M12" s="39">
        <v>0</v>
      </c>
      <c r="N12" s="39">
        <v>0</v>
      </c>
      <c r="O12" s="39">
        <v>0</v>
      </c>
      <c r="P12" s="43">
        <f t="shared" ref="P12:P75" si="0">SUM(D12:O12)</f>
        <v>19365681.959999997</v>
      </c>
    </row>
    <row r="13" spans="1:17" ht="15.75" x14ac:dyDescent="0.25">
      <c r="A13" s="5" t="s">
        <v>4</v>
      </c>
      <c r="B13" s="44">
        <v>0</v>
      </c>
      <c r="C13" s="15">
        <v>0</v>
      </c>
      <c r="D13" s="39">
        <v>0</v>
      </c>
      <c r="E13" s="39">
        <v>0</v>
      </c>
      <c r="F13" s="12">
        <v>0</v>
      </c>
      <c r="G13" s="39">
        <v>0</v>
      </c>
      <c r="H13" s="51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43">
        <f t="shared" si="0"/>
        <v>0</v>
      </c>
      <c r="Q13" s="6"/>
    </row>
    <row r="14" spans="1:17" ht="15.75" x14ac:dyDescent="0.25">
      <c r="A14" s="5" t="s">
        <v>5</v>
      </c>
      <c r="B14" s="44">
        <v>0</v>
      </c>
      <c r="C14" s="15">
        <v>0</v>
      </c>
      <c r="D14" s="39">
        <v>0</v>
      </c>
      <c r="E14" s="39">
        <v>0</v>
      </c>
      <c r="F14" s="12">
        <v>0</v>
      </c>
      <c r="G14" s="39">
        <v>0</v>
      </c>
      <c r="H14" s="51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43">
        <f t="shared" si="0"/>
        <v>0</v>
      </c>
    </row>
    <row r="15" spans="1:17" x14ac:dyDescent="0.25">
      <c r="A15" s="5" t="s">
        <v>6</v>
      </c>
      <c r="B15" s="18">
        <v>42168181</v>
      </c>
      <c r="C15" s="18">
        <v>42168181</v>
      </c>
      <c r="D15" s="47">
        <v>2632669.06</v>
      </c>
      <c r="E15" s="47">
        <v>2599435.5699999998</v>
      </c>
      <c r="F15" s="47">
        <v>2668755.39</v>
      </c>
      <c r="G15" s="49">
        <v>2842010.57</v>
      </c>
      <c r="H15" s="50">
        <v>2828758.27</v>
      </c>
      <c r="I15" s="47">
        <v>2903781.8</v>
      </c>
      <c r="J15" s="52">
        <v>3106183.27</v>
      </c>
      <c r="K15" s="52">
        <v>3120441.01</v>
      </c>
      <c r="L15" s="47">
        <v>3129806.32</v>
      </c>
      <c r="M15" s="39">
        <v>0</v>
      </c>
      <c r="N15" s="39">
        <v>0</v>
      </c>
      <c r="O15" s="39">
        <v>0</v>
      </c>
      <c r="P15" s="43">
        <f t="shared" si="0"/>
        <v>25831841.259999998</v>
      </c>
    </row>
    <row r="16" spans="1:17" x14ac:dyDescent="0.25">
      <c r="A16" s="3" t="s">
        <v>7</v>
      </c>
      <c r="B16" s="45"/>
      <c r="C16" s="43" t="s">
        <v>95</v>
      </c>
      <c r="D16" s="39"/>
      <c r="E16" s="39"/>
      <c r="F16" s="39" t="s">
        <v>95</v>
      </c>
      <c r="G16" s="39">
        <v>0</v>
      </c>
      <c r="H16" s="51" t="s">
        <v>95</v>
      </c>
      <c r="I16" s="39" t="s">
        <v>95</v>
      </c>
      <c r="J16" s="39" t="s">
        <v>95</v>
      </c>
      <c r="K16" s="39"/>
      <c r="L16" s="39"/>
      <c r="M16" s="39">
        <v>0</v>
      </c>
      <c r="N16" s="39">
        <v>0</v>
      </c>
      <c r="O16" s="39">
        <v>0</v>
      </c>
      <c r="P16" s="43">
        <f t="shared" si="0"/>
        <v>0</v>
      </c>
    </row>
    <row r="17" spans="1:16" x14ac:dyDescent="0.25">
      <c r="A17" s="5" t="s">
        <v>8</v>
      </c>
      <c r="B17" s="18">
        <v>39855289</v>
      </c>
      <c r="C17" s="18">
        <v>39855289</v>
      </c>
      <c r="D17" s="47">
        <v>241258.28</v>
      </c>
      <c r="E17" s="47">
        <v>3874789.6</v>
      </c>
      <c r="F17" s="47">
        <v>4392167.46</v>
      </c>
      <c r="G17" s="49">
        <v>842931.72</v>
      </c>
      <c r="H17" s="50">
        <v>4425865.38</v>
      </c>
      <c r="I17" s="47">
        <v>2638201.92</v>
      </c>
      <c r="J17" s="52">
        <v>856185.73</v>
      </c>
      <c r="K17" s="52">
        <v>5717608.3700000001</v>
      </c>
      <c r="L17" s="47">
        <v>859306.02</v>
      </c>
      <c r="M17" s="39">
        <v>0</v>
      </c>
      <c r="N17" s="39">
        <v>0</v>
      </c>
      <c r="O17" s="39">
        <v>0</v>
      </c>
      <c r="P17" s="43">
        <f t="shared" si="0"/>
        <v>23848314.48</v>
      </c>
    </row>
    <row r="18" spans="1:16" ht="15.75" x14ac:dyDescent="0.25">
      <c r="A18" s="5" t="s">
        <v>9</v>
      </c>
      <c r="B18" s="18">
        <v>793258</v>
      </c>
      <c r="C18" s="15">
        <v>1872619.8</v>
      </c>
      <c r="D18" s="39">
        <v>0</v>
      </c>
      <c r="E18" s="39">
        <v>0</v>
      </c>
      <c r="F18" s="12">
        <v>0</v>
      </c>
      <c r="G18" s="49">
        <v>35400</v>
      </c>
      <c r="H18" s="50">
        <v>217251.86</v>
      </c>
      <c r="I18" s="47">
        <v>37347</v>
      </c>
      <c r="J18" s="52">
        <v>6516.01</v>
      </c>
      <c r="K18" s="52">
        <v>7437.99</v>
      </c>
      <c r="L18" s="47">
        <v>425524.52</v>
      </c>
      <c r="M18" s="39">
        <v>0</v>
      </c>
      <c r="N18" s="39">
        <v>0</v>
      </c>
      <c r="O18" s="39">
        <v>0</v>
      </c>
      <c r="P18" s="43">
        <f t="shared" si="0"/>
        <v>729477.38</v>
      </c>
    </row>
    <row r="19" spans="1:16" x14ac:dyDescent="0.25">
      <c r="A19" s="5" t="s">
        <v>10</v>
      </c>
      <c r="B19" s="18">
        <v>360000</v>
      </c>
      <c r="C19" s="15">
        <v>2849250</v>
      </c>
      <c r="D19" s="39">
        <v>0</v>
      </c>
      <c r="E19" s="39">
        <v>0</v>
      </c>
      <c r="F19" s="47">
        <v>11865</v>
      </c>
      <c r="G19" s="49">
        <v>44248.160000000003</v>
      </c>
      <c r="H19" s="50">
        <v>49478</v>
      </c>
      <c r="I19" s="47">
        <v>30657.5</v>
      </c>
      <c r="J19" s="52">
        <v>13807.5</v>
      </c>
      <c r="K19" s="52">
        <v>13827.5</v>
      </c>
      <c r="L19" s="47">
        <v>16237.5</v>
      </c>
      <c r="M19" s="39">
        <v>0</v>
      </c>
      <c r="N19" s="39">
        <v>0</v>
      </c>
      <c r="O19" s="39">
        <v>0</v>
      </c>
      <c r="P19" s="43">
        <f t="shared" si="0"/>
        <v>180121.16</v>
      </c>
    </row>
    <row r="20" spans="1:16" x14ac:dyDescent="0.25">
      <c r="A20" s="5" t="s">
        <v>11</v>
      </c>
      <c r="B20" s="18">
        <v>943320</v>
      </c>
      <c r="C20" s="15">
        <v>1543320</v>
      </c>
      <c r="D20" s="39">
        <v>0</v>
      </c>
      <c r="E20" s="47">
        <v>7930</v>
      </c>
      <c r="F20" s="47">
        <v>8685</v>
      </c>
      <c r="G20" s="49">
        <v>5460</v>
      </c>
      <c r="H20" s="50">
        <v>127331.96</v>
      </c>
      <c r="I20" s="47">
        <v>48363.48</v>
      </c>
      <c r="J20" s="52">
        <v>63291.040000000001</v>
      </c>
      <c r="K20" s="52">
        <v>17660.91</v>
      </c>
      <c r="L20" s="47">
        <v>48363.48</v>
      </c>
      <c r="M20" s="39">
        <v>0</v>
      </c>
      <c r="N20" s="39">
        <v>0</v>
      </c>
      <c r="O20" s="39">
        <v>0</v>
      </c>
      <c r="P20" s="43">
        <f t="shared" si="0"/>
        <v>327085.87</v>
      </c>
    </row>
    <row r="21" spans="1:16" x14ac:dyDescent="0.25">
      <c r="A21" s="5" t="s">
        <v>12</v>
      </c>
      <c r="B21" s="18">
        <v>124045511</v>
      </c>
      <c r="C21" s="15">
        <v>151242230.84999999</v>
      </c>
      <c r="D21" s="39">
        <v>0</v>
      </c>
      <c r="E21" s="47">
        <v>6190488.0700000003</v>
      </c>
      <c r="F21" s="47">
        <v>21054007.219999999</v>
      </c>
      <c r="G21" s="49">
        <v>4285134.13</v>
      </c>
      <c r="H21" s="50">
        <v>4725522.16</v>
      </c>
      <c r="I21" s="47">
        <v>4458720.2</v>
      </c>
      <c r="J21" s="52">
        <v>2889255.16</v>
      </c>
      <c r="K21" s="52">
        <v>4858255.58</v>
      </c>
      <c r="L21" s="47">
        <v>7609434.8099999996</v>
      </c>
      <c r="M21" s="39">
        <v>0</v>
      </c>
      <c r="N21" s="39">
        <v>0</v>
      </c>
      <c r="O21" s="39">
        <v>0</v>
      </c>
      <c r="P21" s="43">
        <f t="shared" si="0"/>
        <v>56070817.329999998</v>
      </c>
    </row>
    <row r="22" spans="1:16" x14ac:dyDescent="0.25">
      <c r="A22" s="5" t="s">
        <v>13</v>
      </c>
      <c r="B22" s="18">
        <v>1705004</v>
      </c>
      <c r="C22" s="18">
        <v>1705004</v>
      </c>
      <c r="D22" s="47">
        <v>23341.52</v>
      </c>
      <c r="E22" s="47">
        <v>23230.16</v>
      </c>
      <c r="F22" s="47">
        <v>23230.16</v>
      </c>
      <c r="G22" s="49">
        <v>23118.799999999999</v>
      </c>
      <c r="H22" s="50">
        <v>23118.799999999999</v>
      </c>
      <c r="I22" s="47">
        <v>23118.799999999999</v>
      </c>
      <c r="J22" s="52">
        <v>22933.200000000001</v>
      </c>
      <c r="K22" s="39">
        <v>0</v>
      </c>
      <c r="L22" s="47">
        <v>131732.26</v>
      </c>
      <c r="M22" s="39">
        <v>0</v>
      </c>
      <c r="N22" s="39">
        <v>0</v>
      </c>
      <c r="O22" s="39">
        <v>0</v>
      </c>
      <c r="P22" s="43">
        <f t="shared" si="0"/>
        <v>293823.7</v>
      </c>
    </row>
    <row r="23" spans="1:16" x14ac:dyDescent="0.25">
      <c r="A23" s="5" t="s">
        <v>14</v>
      </c>
      <c r="B23" s="18">
        <v>28885973</v>
      </c>
      <c r="C23" s="15">
        <v>29325461.23</v>
      </c>
      <c r="D23" s="39">
        <v>0</v>
      </c>
      <c r="E23" s="47">
        <v>297089.73</v>
      </c>
      <c r="F23" s="47">
        <v>489902.49</v>
      </c>
      <c r="G23" s="49">
        <v>1560902.93</v>
      </c>
      <c r="H23" s="50">
        <v>861816.25</v>
      </c>
      <c r="I23" s="47">
        <v>3931026.89</v>
      </c>
      <c r="J23" s="52">
        <v>266051.05</v>
      </c>
      <c r="K23" s="52">
        <v>370214</v>
      </c>
      <c r="L23" s="47">
        <v>265044</v>
      </c>
      <c r="M23" s="39">
        <v>0</v>
      </c>
      <c r="N23" s="39">
        <v>0</v>
      </c>
      <c r="O23" s="39">
        <v>0</v>
      </c>
      <c r="P23" s="43">
        <f t="shared" si="0"/>
        <v>8042047.3399999999</v>
      </c>
    </row>
    <row r="24" spans="1:16" x14ac:dyDescent="0.25">
      <c r="A24" s="5" t="s">
        <v>15</v>
      </c>
      <c r="B24" s="18">
        <v>12241503</v>
      </c>
      <c r="C24" s="15">
        <v>125805218.98999999</v>
      </c>
      <c r="D24" s="47">
        <v>5959.52</v>
      </c>
      <c r="E24" s="47">
        <v>1756153.04</v>
      </c>
      <c r="F24" s="47">
        <v>2628243.23</v>
      </c>
      <c r="G24" s="49">
        <v>692757.49</v>
      </c>
      <c r="H24" s="50">
        <v>1159530.52</v>
      </c>
      <c r="I24" s="47">
        <v>533364.49</v>
      </c>
      <c r="J24" s="52">
        <v>4121829.74</v>
      </c>
      <c r="K24" s="52">
        <v>899878.14</v>
      </c>
      <c r="L24" s="47">
        <v>630271.14</v>
      </c>
      <c r="M24" s="39">
        <v>0</v>
      </c>
      <c r="N24" s="39">
        <v>0</v>
      </c>
      <c r="O24" s="39">
        <v>0</v>
      </c>
      <c r="P24" s="43">
        <f t="shared" si="0"/>
        <v>12427987.310000002</v>
      </c>
    </row>
    <row r="25" spans="1:16" x14ac:dyDescent="0.25">
      <c r="A25" s="5" t="s">
        <v>16</v>
      </c>
      <c r="B25" s="18">
        <v>5818702</v>
      </c>
      <c r="C25" s="15">
        <v>14802430</v>
      </c>
      <c r="D25" s="39">
        <v>0</v>
      </c>
      <c r="E25" s="39">
        <v>0</v>
      </c>
      <c r="F25" s="47">
        <v>299059.20000000001</v>
      </c>
      <c r="G25" s="49">
        <v>143299.20000000001</v>
      </c>
      <c r="H25" s="50">
        <v>461372.88</v>
      </c>
      <c r="I25" s="47">
        <v>534005.6</v>
      </c>
      <c r="J25" s="52">
        <v>542442.79</v>
      </c>
      <c r="K25" s="52">
        <v>569334.5</v>
      </c>
      <c r="L25" s="47">
        <v>595186.51</v>
      </c>
      <c r="M25" s="39">
        <v>0</v>
      </c>
      <c r="N25" s="39">
        <v>0</v>
      </c>
      <c r="O25" s="39">
        <v>0</v>
      </c>
      <c r="P25" s="43">
        <f t="shared" si="0"/>
        <v>3144700.6799999997</v>
      </c>
    </row>
    <row r="26" spans="1:16" x14ac:dyDescent="0.25">
      <c r="A26" s="3" t="s">
        <v>17</v>
      </c>
      <c r="B26" s="45"/>
      <c r="C26" s="43" t="s">
        <v>95</v>
      </c>
      <c r="D26" s="39"/>
      <c r="E26" s="39"/>
      <c r="F26" s="39"/>
      <c r="G26" s="39">
        <v>0</v>
      </c>
      <c r="H26" s="51" t="s">
        <v>95</v>
      </c>
      <c r="I26" s="39" t="s">
        <v>95</v>
      </c>
      <c r="J26" s="39" t="s">
        <v>95</v>
      </c>
      <c r="K26" s="39"/>
      <c r="L26" s="39"/>
      <c r="M26" s="39">
        <v>0</v>
      </c>
      <c r="N26" s="39">
        <v>0</v>
      </c>
      <c r="O26" s="39">
        <v>0</v>
      </c>
      <c r="P26" s="43">
        <f t="shared" si="0"/>
        <v>0</v>
      </c>
    </row>
    <row r="27" spans="1:16" x14ac:dyDescent="0.25">
      <c r="A27" s="5" t="s">
        <v>18</v>
      </c>
      <c r="B27" s="18">
        <v>796420</v>
      </c>
      <c r="C27" s="15">
        <v>798562.39</v>
      </c>
      <c r="D27" s="39">
        <v>0</v>
      </c>
      <c r="E27" s="47">
        <v>18240</v>
      </c>
      <c r="F27" s="47">
        <v>13440</v>
      </c>
      <c r="G27" s="49">
        <v>55545.4</v>
      </c>
      <c r="H27" s="50">
        <v>214246.59</v>
      </c>
      <c r="I27" s="47">
        <v>9300</v>
      </c>
      <c r="J27" s="52">
        <v>57877.83</v>
      </c>
      <c r="K27" s="52">
        <v>220828.25</v>
      </c>
      <c r="L27" s="47">
        <v>42968.28</v>
      </c>
      <c r="M27" s="39">
        <v>0</v>
      </c>
      <c r="N27" s="39">
        <v>0</v>
      </c>
      <c r="O27" s="39">
        <v>0</v>
      </c>
      <c r="P27" s="43">
        <f t="shared" si="0"/>
        <v>632446.35000000009</v>
      </c>
    </row>
    <row r="28" spans="1:16" ht="15.75" x14ac:dyDescent="0.25">
      <c r="A28" s="5" t="s">
        <v>19</v>
      </c>
      <c r="B28" s="18">
        <v>159700</v>
      </c>
      <c r="C28" s="15">
        <v>2272017.6800000002</v>
      </c>
      <c r="D28" s="39">
        <v>0</v>
      </c>
      <c r="E28" s="47">
        <v>65136</v>
      </c>
      <c r="F28" s="12">
        <v>0</v>
      </c>
      <c r="G28" s="39">
        <v>0</v>
      </c>
      <c r="H28" s="50">
        <v>18969.82</v>
      </c>
      <c r="I28" s="47">
        <v>1426532.68</v>
      </c>
      <c r="J28" s="52">
        <v>5965.18</v>
      </c>
      <c r="K28" s="52">
        <v>6136</v>
      </c>
      <c r="L28" s="47">
        <v>27258</v>
      </c>
      <c r="M28" s="39">
        <v>0</v>
      </c>
      <c r="N28" s="39">
        <v>0</v>
      </c>
      <c r="O28" s="39">
        <v>0</v>
      </c>
      <c r="P28" s="43">
        <f t="shared" si="0"/>
        <v>1549997.68</v>
      </c>
    </row>
    <row r="29" spans="1:16" x14ac:dyDescent="0.25">
      <c r="A29" s="5" t="s">
        <v>20</v>
      </c>
      <c r="B29" s="18">
        <v>1562621</v>
      </c>
      <c r="C29" s="15">
        <v>1562621</v>
      </c>
      <c r="D29" s="39">
        <v>0</v>
      </c>
      <c r="E29" s="39">
        <v>0</v>
      </c>
      <c r="F29" s="47">
        <v>177141.6</v>
      </c>
      <c r="G29" s="39">
        <v>0</v>
      </c>
      <c r="H29" s="50">
        <v>190</v>
      </c>
      <c r="I29" s="39">
        <v>0</v>
      </c>
      <c r="J29" s="52">
        <v>230454.94</v>
      </c>
      <c r="K29" s="52">
        <v>26632.39</v>
      </c>
      <c r="L29" s="47">
        <v>310648.81</v>
      </c>
      <c r="M29" s="39">
        <v>0</v>
      </c>
      <c r="N29" s="39">
        <v>0</v>
      </c>
      <c r="O29" s="39">
        <v>0</v>
      </c>
      <c r="P29" s="43">
        <f t="shared" si="0"/>
        <v>745067.74</v>
      </c>
    </row>
    <row r="30" spans="1:16" ht="15.75" x14ac:dyDescent="0.25">
      <c r="A30" s="5" t="s">
        <v>21</v>
      </c>
      <c r="B30" s="18">
        <v>6000</v>
      </c>
      <c r="C30" s="18">
        <v>6000</v>
      </c>
      <c r="D30" s="39">
        <v>0</v>
      </c>
      <c r="E30" s="39">
        <v>0</v>
      </c>
      <c r="F30" s="12">
        <v>0</v>
      </c>
      <c r="G30" s="39">
        <v>0</v>
      </c>
      <c r="H30" s="51">
        <v>0</v>
      </c>
      <c r="I30" s="39">
        <v>0</v>
      </c>
      <c r="J30" s="39">
        <v>0</v>
      </c>
      <c r="K30" s="52">
        <v>316</v>
      </c>
      <c r="L30" s="47">
        <v>0</v>
      </c>
      <c r="M30" s="39">
        <v>0</v>
      </c>
      <c r="N30" s="39">
        <v>0</v>
      </c>
      <c r="O30" s="39">
        <v>0</v>
      </c>
      <c r="P30" s="43">
        <f t="shared" si="0"/>
        <v>316</v>
      </c>
    </row>
    <row r="31" spans="1:16" ht="15.75" x14ac:dyDescent="0.25">
      <c r="A31" s="5" t="s">
        <v>22</v>
      </c>
      <c r="B31" s="18">
        <v>66615</v>
      </c>
      <c r="C31" s="15">
        <v>80443</v>
      </c>
      <c r="D31" s="39">
        <v>0</v>
      </c>
      <c r="E31" s="39">
        <v>0</v>
      </c>
      <c r="F31" s="12">
        <v>0</v>
      </c>
      <c r="G31" s="39">
        <v>0</v>
      </c>
      <c r="H31" s="50">
        <v>599.9</v>
      </c>
      <c r="I31" s="39">
        <v>0</v>
      </c>
      <c r="J31" s="52">
        <v>3547</v>
      </c>
      <c r="K31" s="52">
        <v>2482.25</v>
      </c>
      <c r="L31" s="47">
        <v>12848.98</v>
      </c>
      <c r="M31" s="39">
        <v>0</v>
      </c>
      <c r="N31" s="39">
        <v>0</v>
      </c>
      <c r="O31" s="39">
        <v>0</v>
      </c>
      <c r="P31" s="43">
        <f t="shared" si="0"/>
        <v>19478.129999999997</v>
      </c>
    </row>
    <row r="32" spans="1:16" x14ac:dyDescent="0.25">
      <c r="A32" s="5" t="s">
        <v>23</v>
      </c>
      <c r="B32" s="18">
        <v>133801</v>
      </c>
      <c r="C32" s="15">
        <v>190809</v>
      </c>
      <c r="D32" s="39">
        <v>0</v>
      </c>
      <c r="E32" s="39">
        <v>0</v>
      </c>
      <c r="F32" s="47">
        <v>42815.27</v>
      </c>
      <c r="G32" s="39">
        <v>0</v>
      </c>
      <c r="H32" s="50">
        <v>4438</v>
      </c>
      <c r="I32" s="39">
        <v>0</v>
      </c>
      <c r="J32" s="52">
        <v>5400</v>
      </c>
      <c r="K32" s="52">
        <v>9106.6200000000008</v>
      </c>
      <c r="L32" s="47">
        <v>24308</v>
      </c>
      <c r="M32" s="39">
        <v>0</v>
      </c>
      <c r="N32" s="39">
        <v>0</v>
      </c>
      <c r="O32" s="39">
        <v>0</v>
      </c>
      <c r="P32" s="43">
        <f t="shared" si="0"/>
        <v>86067.89</v>
      </c>
    </row>
    <row r="33" spans="1:16" x14ac:dyDescent="0.25">
      <c r="A33" s="5" t="s">
        <v>24</v>
      </c>
      <c r="B33" s="18">
        <v>2032386</v>
      </c>
      <c r="C33" s="15">
        <v>3532386</v>
      </c>
      <c r="D33" s="47">
        <v>87374.77</v>
      </c>
      <c r="E33" s="47">
        <v>99581.67</v>
      </c>
      <c r="F33" s="47">
        <v>116940.88</v>
      </c>
      <c r="G33" s="49">
        <v>250481.81</v>
      </c>
      <c r="H33" s="50">
        <v>159355.54999999999</v>
      </c>
      <c r="I33" s="47">
        <v>227315.38</v>
      </c>
      <c r="J33" s="52">
        <v>191818.52</v>
      </c>
      <c r="K33" s="52">
        <v>189961.76</v>
      </c>
      <c r="L33" s="47">
        <v>199605.05</v>
      </c>
      <c r="M33" s="39">
        <v>0</v>
      </c>
      <c r="N33" s="39">
        <v>0</v>
      </c>
      <c r="O33" s="39">
        <v>0</v>
      </c>
      <c r="P33" s="43">
        <f t="shared" si="0"/>
        <v>1522435.39</v>
      </c>
    </row>
    <row r="34" spans="1:16" ht="15.75" x14ac:dyDescent="0.25">
      <c r="A34" s="5" t="s">
        <v>25</v>
      </c>
      <c r="B34" s="44">
        <v>0</v>
      </c>
      <c r="C34" s="15">
        <v>0</v>
      </c>
      <c r="D34" s="39">
        <v>0</v>
      </c>
      <c r="E34" s="39">
        <v>0</v>
      </c>
      <c r="F34" s="12">
        <v>0</v>
      </c>
      <c r="G34" s="39">
        <v>0</v>
      </c>
      <c r="H34" s="51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43">
        <f t="shared" si="0"/>
        <v>0</v>
      </c>
    </row>
    <row r="35" spans="1:16" x14ac:dyDescent="0.25">
      <c r="A35" s="5" t="s">
        <v>26</v>
      </c>
      <c r="B35" s="18">
        <v>4305189</v>
      </c>
      <c r="C35" s="15">
        <v>6501989.2999999998</v>
      </c>
      <c r="D35" s="39">
        <v>0</v>
      </c>
      <c r="E35" s="47">
        <v>109740</v>
      </c>
      <c r="F35" s="47">
        <v>525998.81999999995</v>
      </c>
      <c r="G35" s="49">
        <v>178708.64</v>
      </c>
      <c r="H35" s="50">
        <v>765753.78</v>
      </c>
      <c r="I35" s="47">
        <v>97551.86</v>
      </c>
      <c r="J35" s="52">
        <v>284024.39</v>
      </c>
      <c r="K35" s="52">
        <v>41721.760000000002</v>
      </c>
      <c r="L35" s="47">
        <v>139644.84</v>
      </c>
      <c r="M35" s="39">
        <v>0</v>
      </c>
      <c r="N35" s="39">
        <v>0</v>
      </c>
      <c r="O35" s="39">
        <v>0</v>
      </c>
      <c r="P35" s="43">
        <f t="shared" si="0"/>
        <v>2143144.0900000003</v>
      </c>
    </row>
    <row r="36" spans="1:16" x14ac:dyDescent="0.25">
      <c r="A36" s="3" t="s">
        <v>27</v>
      </c>
      <c r="B36" s="45"/>
      <c r="C36" s="43" t="s">
        <v>95</v>
      </c>
      <c r="D36" s="39">
        <v>0</v>
      </c>
      <c r="E36" s="39"/>
      <c r="F36" s="39"/>
      <c r="G36" s="39">
        <v>0</v>
      </c>
      <c r="H36" s="51" t="s">
        <v>95</v>
      </c>
      <c r="I36" s="39" t="s">
        <v>95</v>
      </c>
      <c r="J36" s="39" t="s">
        <v>95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43">
        <f t="shared" si="0"/>
        <v>0</v>
      </c>
    </row>
    <row r="37" spans="1:16" x14ac:dyDescent="0.25">
      <c r="A37" s="5" t="s">
        <v>28</v>
      </c>
      <c r="B37" s="44">
        <v>300931152</v>
      </c>
      <c r="C37" s="44">
        <v>300931152</v>
      </c>
      <c r="D37" s="39">
        <v>0</v>
      </c>
      <c r="E37" s="39">
        <v>0</v>
      </c>
      <c r="F37" s="39">
        <v>0</v>
      </c>
      <c r="G37" s="49">
        <v>100277050.68000001</v>
      </c>
      <c r="H37" s="50">
        <v>25069262.670000002</v>
      </c>
      <c r="I37" s="47">
        <v>25069262.670000002</v>
      </c>
      <c r="J37" s="52">
        <v>25069262.670000002</v>
      </c>
      <c r="K37" s="52">
        <v>25069262.670000002</v>
      </c>
      <c r="L37" s="47">
        <v>25069262.670000002</v>
      </c>
      <c r="M37" s="39">
        <v>0</v>
      </c>
      <c r="N37" s="39">
        <v>0</v>
      </c>
      <c r="O37" s="39">
        <v>0</v>
      </c>
      <c r="P37" s="43">
        <f t="shared" si="0"/>
        <v>225623364.03000003</v>
      </c>
    </row>
    <row r="38" spans="1:16" x14ac:dyDescent="0.25">
      <c r="A38" s="5" t="s">
        <v>29</v>
      </c>
      <c r="B38" s="44">
        <v>16860532000</v>
      </c>
      <c r="C38" s="44">
        <v>16860532000</v>
      </c>
      <c r="D38" s="39">
        <v>0</v>
      </c>
      <c r="E38" s="47">
        <v>1405044333</v>
      </c>
      <c r="F38" s="47">
        <v>2810088666.3299999</v>
      </c>
      <c r="G38" s="49">
        <v>1405044333.3299999</v>
      </c>
      <c r="H38" s="50">
        <v>1405044333.3299999</v>
      </c>
      <c r="I38" s="47">
        <v>1405044333.3299999</v>
      </c>
      <c r="J38" s="52">
        <v>1405044333.3299999</v>
      </c>
      <c r="K38" s="52">
        <v>1405044333.3299999</v>
      </c>
      <c r="L38" s="47">
        <v>1405044333.3299999</v>
      </c>
      <c r="M38" s="39">
        <v>0</v>
      </c>
      <c r="N38" s="39">
        <v>0</v>
      </c>
      <c r="O38" s="39">
        <v>0</v>
      </c>
      <c r="P38" s="43">
        <f t="shared" si="0"/>
        <v>12645398999.309999</v>
      </c>
    </row>
    <row r="39" spans="1:16" x14ac:dyDescent="0.25">
      <c r="A39" s="5" t="s">
        <v>30</v>
      </c>
      <c r="B39" s="44">
        <v>0</v>
      </c>
      <c r="C39" s="15">
        <v>0</v>
      </c>
      <c r="D39" s="39">
        <v>0</v>
      </c>
      <c r="E39" s="39">
        <v>0</v>
      </c>
      <c r="F39" s="39">
        <v>0</v>
      </c>
      <c r="G39" s="39">
        <v>0</v>
      </c>
      <c r="H39" s="51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43">
        <f t="shared" si="0"/>
        <v>0</v>
      </c>
    </row>
    <row r="40" spans="1:16" x14ac:dyDescent="0.25">
      <c r="A40" s="5" t="s">
        <v>31</v>
      </c>
      <c r="B40" s="44">
        <v>0</v>
      </c>
      <c r="C40" s="15">
        <v>0</v>
      </c>
      <c r="D40" s="39">
        <v>0</v>
      </c>
      <c r="E40" s="39">
        <v>0</v>
      </c>
      <c r="F40" s="39">
        <v>0</v>
      </c>
      <c r="G40" s="39">
        <v>0</v>
      </c>
      <c r="H40" s="51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43">
        <f t="shared" si="0"/>
        <v>0</v>
      </c>
    </row>
    <row r="41" spans="1:16" x14ac:dyDescent="0.25">
      <c r="A41" s="5" t="s">
        <v>32</v>
      </c>
      <c r="B41" s="44">
        <v>0</v>
      </c>
      <c r="C41" s="15">
        <v>0</v>
      </c>
      <c r="D41" s="39">
        <v>0</v>
      </c>
      <c r="E41" s="39">
        <v>0</v>
      </c>
      <c r="F41" s="39">
        <v>0</v>
      </c>
      <c r="G41" s="39">
        <v>0</v>
      </c>
      <c r="H41" s="51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43">
        <f t="shared" si="0"/>
        <v>0</v>
      </c>
    </row>
    <row r="42" spans="1:16" x14ac:dyDescent="0.25">
      <c r="A42" s="5" t="s">
        <v>33</v>
      </c>
      <c r="B42" s="44">
        <v>0</v>
      </c>
      <c r="C42" s="15">
        <v>0</v>
      </c>
      <c r="D42" s="39">
        <v>0</v>
      </c>
      <c r="E42" s="39">
        <v>0</v>
      </c>
      <c r="F42" s="39">
        <v>0</v>
      </c>
      <c r="G42" s="39">
        <v>0</v>
      </c>
      <c r="H42" s="51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43">
        <f t="shared" si="0"/>
        <v>0</v>
      </c>
    </row>
    <row r="43" spans="1:16" x14ac:dyDescent="0.25">
      <c r="A43" s="5" t="s">
        <v>34</v>
      </c>
      <c r="B43" s="44">
        <v>0</v>
      </c>
      <c r="C43" s="15">
        <v>0</v>
      </c>
      <c r="D43" s="39">
        <v>0</v>
      </c>
      <c r="E43" s="39">
        <v>0</v>
      </c>
      <c r="F43" s="39">
        <v>0</v>
      </c>
      <c r="G43" s="39">
        <v>0</v>
      </c>
      <c r="H43" s="51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43">
        <f t="shared" si="0"/>
        <v>0</v>
      </c>
    </row>
    <row r="44" spans="1:16" x14ac:dyDescent="0.25">
      <c r="A44" s="5" t="s">
        <v>35</v>
      </c>
      <c r="B44" s="44">
        <v>0</v>
      </c>
      <c r="C44" s="15">
        <v>0</v>
      </c>
      <c r="D44" s="39">
        <v>0</v>
      </c>
      <c r="E44" s="39">
        <v>0</v>
      </c>
      <c r="F44" s="39">
        <v>0</v>
      </c>
      <c r="G44" s="39">
        <v>0</v>
      </c>
      <c r="H44" s="51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43">
        <f t="shared" si="0"/>
        <v>0</v>
      </c>
    </row>
    <row r="45" spans="1:16" x14ac:dyDescent="0.25">
      <c r="A45" s="3" t="s">
        <v>36</v>
      </c>
      <c r="B45" s="45"/>
      <c r="C45" s="43" t="s">
        <v>95</v>
      </c>
      <c r="D45" s="39">
        <v>0</v>
      </c>
      <c r="E45" s="39">
        <v>0</v>
      </c>
      <c r="F45" s="39">
        <v>0</v>
      </c>
      <c r="G45" s="39">
        <v>0</v>
      </c>
      <c r="H45" s="51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43">
        <f t="shared" si="0"/>
        <v>0</v>
      </c>
    </row>
    <row r="46" spans="1:16" x14ac:dyDescent="0.25">
      <c r="A46" s="5" t="s">
        <v>37</v>
      </c>
      <c r="B46" s="44">
        <v>0</v>
      </c>
      <c r="C46" s="43">
        <v>0</v>
      </c>
      <c r="D46" s="39">
        <v>0</v>
      </c>
      <c r="E46" s="39">
        <v>0</v>
      </c>
      <c r="F46" s="39">
        <v>0</v>
      </c>
      <c r="G46" s="39">
        <v>0</v>
      </c>
      <c r="H46" s="51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43">
        <f t="shared" si="0"/>
        <v>0</v>
      </c>
    </row>
    <row r="47" spans="1:16" x14ac:dyDescent="0.25">
      <c r="A47" s="5" t="s">
        <v>38</v>
      </c>
      <c r="B47" s="44">
        <v>0</v>
      </c>
      <c r="C47" s="43">
        <v>0</v>
      </c>
      <c r="D47" s="39">
        <v>0</v>
      </c>
      <c r="E47" s="39">
        <v>0</v>
      </c>
      <c r="F47" s="39">
        <v>0</v>
      </c>
      <c r="G47" s="39">
        <v>0</v>
      </c>
      <c r="H47" s="51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43">
        <f t="shared" si="0"/>
        <v>0</v>
      </c>
    </row>
    <row r="48" spans="1:16" x14ac:dyDescent="0.25">
      <c r="A48" s="5" t="s">
        <v>39</v>
      </c>
      <c r="B48" s="44">
        <v>0</v>
      </c>
      <c r="C48" s="43">
        <v>0</v>
      </c>
      <c r="D48" s="39">
        <v>0</v>
      </c>
      <c r="E48" s="39">
        <v>0</v>
      </c>
      <c r="F48" s="39">
        <v>0</v>
      </c>
      <c r="G48" s="39">
        <v>0</v>
      </c>
      <c r="H48" s="51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43">
        <f t="shared" si="0"/>
        <v>0</v>
      </c>
    </row>
    <row r="49" spans="1:16" x14ac:dyDescent="0.25">
      <c r="A49" s="5" t="s">
        <v>40</v>
      </c>
      <c r="B49" s="44">
        <v>0</v>
      </c>
      <c r="C49" s="43">
        <v>0</v>
      </c>
      <c r="D49" s="39">
        <v>0</v>
      </c>
      <c r="E49" s="39">
        <v>0</v>
      </c>
      <c r="F49" s="39">
        <v>0</v>
      </c>
      <c r="G49" s="39">
        <v>0</v>
      </c>
      <c r="H49" s="51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43">
        <f t="shared" si="0"/>
        <v>0</v>
      </c>
    </row>
    <row r="50" spans="1:16" x14ac:dyDescent="0.25">
      <c r="A50" s="5" t="s">
        <v>41</v>
      </c>
      <c r="B50" s="44">
        <v>0</v>
      </c>
      <c r="C50" s="43">
        <v>0</v>
      </c>
      <c r="D50" s="39">
        <v>0</v>
      </c>
      <c r="E50" s="39">
        <v>0</v>
      </c>
      <c r="F50" s="39">
        <v>0</v>
      </c>
      <c r="G50" s="39">
        <v>0</v>
      </c>
      <c r="H50" s="51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43">
        <f t="shared" si="0"/>
        <v>0</v>
      </c>
    </row>
    <row r="51" spans="1:16" x14ac:dyDescent="0.25">
      <c r="A51" s="5" t="s">
        <v>42</v>
      </c>
      <c r="B51" s="44">
        <v>0</v>
      </c>
      <c r="C51" s="43">
        <v>0</v>
      </c>
      <c r="D51" s="39">
        <v>0</v>
      </c>
      <c r="E51" s="39">
        <v>0</v>
      </c>
      <c r="F51" s="39">
        <v>0</v>
      </c>
      <c r="G51" s="39">
        <v>0</v>
      </c>
      <c r="H51" s="51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43">
        <f t="shared" si="0"/>
        <v>0</v>
      </c>
    </row>
    <row r="52" spans="1:16" x14ac:dyDescent="0.25">
      <c r="A52" s="3" t="s">
        <v>43</v>
      </c>
      <c r="B52" s="44" t="s">
        <v>95</v>
      </c>
      <c r="C52" s="43" t="s">
        <v>95</v>
      </c>
      <c r="D52" s="39">
        <v>0</v>
      </c>
      <c r="E52" s="39">
        <v>0</v>
      </c>
      <c r="F52" s="39">
        <v>0</v>
      </c>
      <c r="G52" s="39">
        <v>0</v>
      </c>
      <c r="H52" s="51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43">
        <f t="shared" si="0"/>
        <v>0</v>
      </c>
    </row>
    <row r="53" spans="1:16" x14ac:dyDescent="0.25">
      <c r="A53" s="5" t="s">
        <v>44</v>
      </c>
      <c r="B53" s="18">
        <v>1685200</v>
      </c>
      <c r="C53" s="15">
        <v>56899726.969999999</v>
      </c>
      <c r="D53" s="39">
        <v>0</v>
      </c>
      <c r="E53" s="39">
        <v>0</v>
      </c>
      <c r="F53" s="47">
        <v>1242186</v>
      </c>
      <c r="G53" s="39">
        <v>0</v>
      </c>
      <c r="H53" s="50">
        <v>63998.2</v>
      </c>
      <c r="I53" s="47">
        <v>887645.99</v>
      </c>
      <c r="J53" s="52">
        <v>178309.71</v>
      </c>
      <c r="K53" s="52">
        <v>27435</v>
      </c>
      <c r="L53" s="47">
        <v>8466339.1400000006</v>
      </c>
      <c r="M53" s="39">
        <v>0</v>
      </c>
      <c r="N53" s="39">
        <v>0</v>
      </c>
      <c r="O53" s="39">
        <v>0</v>
      </c>
      <c r="P53" s="43">
        <f t="shared" si="0"/>
        <v>10865914.040000001</v>
      </c>
    </row>
    <row r="54" spans="1:16" x14ac:dyDescent="0.25">
      <c r="A54" s="5" t="s">
        <v>45</v>
      </c>
      <c r="B54" s="44">
        <v>157600</v>
      </c>
      <c r="C54" s="15">
        <v>1820210.46</v>
      </c>
      <c r="D54" s="39">
        <v>0</v>
      </c>
      <c r="E54" s="39">
        <v>0</v>
      </c>
      <c r="F54" s="39">
        <v>0</v>
      </c>
      <c r="G54" s="39">
        <v>0</v>
      </c>
      <c r="H54" s="51">
        <v>0</v>
      </c>
      <c r="I54" s="47">
        <v>9814.91</v>
      </c>
      <c r="J54" s="39">
        <v>0</v>
      </c>
      <c r="K54" s="52">
        <v>0</v>
      </c>
      <c r="L54" s="39">
        <v>0</v>
      </c>
      <c r="M54" s="39">
        <v>0</v>
      </c>
      <c r="N54" s="39">
        <v>0</v>
      </c>
      <c r="O54" s="39">
        <v>0</v>
      </c>
      <c r="P54" s="43">
        <f t="shared" si="0"/>
        <v>9814.91</v>
      </c>
    </row>
    <row r="55" spans="1:16" x14ac:dyDescent="0.25">
      <c r="A55" s="5" t="s">
        <v>46</v>
      </c>
      <c r="B55" s="44">
        <v>0</v>
      </c>
      <c r="C55" s="15">
        <v>0</v>
      </c>
      <c r="D55" s="39">
        <v>0</v>
      </c>
      <c r="E55" s="39">
        <v>0</v>
      </c>
      <c r="F55" s="39">
        <v>0</v>
      </c>
      <c r="G55" s="39">
        <v>0</v>
      </c>
      <c r="H55" s="51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43">
        <f t="shared" si="0"/>
        <v>0</v>
      </c>
    </row>
    <row r="56" spans="1:16" x14ac:dyDescent="0.25">
      <c r="A56" s="5" t="s">
        <v>47</v>
      </c>
      <c r="B56" s="44">
        <v>0</v>
      </c>
      <c r="C56" s="15">
        <v>0</v>
      </c>
      <c r="D56" s="39">
        <v>0</v>
      </c>
      <c r="E56" s="39">
        <v>0</v>
      </c>
      <c r="F56" s="39">
        <v>0</v>
      </c>
      <c r="G56" s="39">
        <v>0</v>
      </c>
      <c r="H56" s="51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43">
        <f t="shared" si="0"/>
        <v>0</v>
      </c>
    </row>
    <row r="57" spans="1:16" x14ac:dyDescent="0.25">
      <c r="A57" s="5" t="s">
        <v>48</v>
      </c>
      <c r="B57" s="18">
        <v>501000</v>
      </c>
      <c r="C57" s="15">
        <v>18581554.670000002</v>
      </c>
      <c r="D57" s="39">
        <v>0</v>
      </c>
      <c r="E57" s="39">
        <v>0</v>
      </c>
      <c r="F57" s="39">
        <v>0</v>
      </c>
      <c r="G57" s="39">
        <v>0</v>
      </c>
      <c r="H57" s="50">
        <v>950200.04</v>
      </c>
      <c r="I57" s="47">
        <v>264156.06</v>
      </c>
      <c r="J57" s="39">
        <v>0</v>
      </c>
      <c r="K57" s="39">
        <v>0</v>
      </c>
      <c r="L57" s="47">
        <v>3178308.68</v>
      </c>
      <c r="M57" s="39">
        <v>0</v>
      </c>
      <c r="N57" s="39">
        <v>0</v>
      </c>
      <c r="O57" s="39">
        <v>0</v>
      </c>
      <c r="P57" s="43">
        <f t="shared" si="0"/>
        <v>4392664.78</v>
      </c>
    </row>
    <row r="58" spans="1:16" x14ac:dyDescent="0.25">
      <c r="A58" s="5" t="s">
        <v>49</v>
      </c>
      <c r="B58" s="44">
        <v>0</v>
      </c>
      <c r="C58" s="15">
        <v>28486</v>
      </c>
      <c r="D58" s="39">
        <v>0</v>
      </c>
      <c r="E58" s="39">
        <v>0</v>
      </c>
      <c r="F58" s="39">
        <v>0</v>
      </c>
      <c r="G58" s="39">
        <v>0</v>
      </c>
      <c r="H58" s="51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43">
        <f t="shared" si="0"/>
        <v>0</v>
      </c>
    </row>
    <row r="59" spans="1:16" x14ac:dyDescent="0.25">
      <c r="A59" s="5" t="s">
        <v>50</v>
      </c>
      <c r="B59" s="44">
        <v>0</v>
      </c>
      <c r="C59" s="15">
        <v>0</v>
      </c>
      <c r="D59" s="39">
        <v>0</v>
      </c>
      <c r="E59" s="39">
        <v>0</v>
      </c>
      <c r="F59" s="39">
        <v>0</v>
      </c>
      <c r="G59" s="39">
        <v>0</v>
      </c>
      <c r="H59" s="51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43">
        <f t="shared" si="0"/>
        <v>0</v>
      </c>
    </row>
    <row r="60" spans="1:16" x14ac:dyDescent="0.25">
      <c r="A60" s="5" t="s">
        <v>51</v>
      </c>
      <c r="B60" s="18">
        <v>0</v>
      </c>
      <c r="C60" s="15">
        <v>13479399.939999999</v>
      </c>
      <c r="D60" s="39">
        <v>0</v>
      </c>
      <c r="E60" s="39">
        <v>0</v>
      </c>
      <c r="F60" s="39">
        <v>0</v>
      </c>
      <c r="G60" s="49">
        <v>1457300</v>
      </c>
      <c r="H60" s="51">
        <v>0</v>
      </c>
      <c r="I60" s="39">
        <v>0</v>
      </c>
      <c r="J60" s="39">
        <v>0</v>
      </c>
      <c r="K60" s="39">
        <v>0</v>
      </c>
      <c r="L60" s="47">
        <v>1035619.51</v>
      </c>
      <c r="M60" s="39">
        <v>0</v>
      </c>
      <c r="N60" s="39">
        <v>0</v>
      </c>
      <c r="O60" s="39">
        <v>0</v>
      </c>
      <c r="P60" s="43">
        <f t="shared" si="0"/>
        <v>2492919.5099999998</v>
      </c>
    </row>
    <row r="61" spans="1:16" x14ac:dyDescent="0.25">
      <c r="A61" s="5" t="s">
        <v>52</v>
      </c>
      <c r="B61" s="44">
        <v>0</v>
      </c>
      <c r="C61" s="15">
        <v>0</v>
      </c>
      <c r="D61" s="39">
        <v>0</v>
      </c>
      <c r="E61" s="39">
        <v>0</v>
      </c>
      <c r="F61" s="39">
        <v>0</v>
      </c>
      <c r="G61" s="39">
        <v>0</v>
      </c>
      <c r="H61" s="51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43">
        <f t="shared" si="0"/>
        <v>0</v>
      </c>
    </row>
    <row r="62" spans="1:16" x14ac:dyDescent="0.25">
      <c r="A62" s="3" t="s">
        <v>53</v>
      </c>
      <c r="B62" s="45"/>
      <c r="C62" s="43" t="s">
        <v>95</v>
      </c>
      <c r="D62" s="39">
        <v>0</v>
      </c>
      <c r="E62" s="39">
        <v>0</v>
      </c>
      <c r="F62" s="39">
        <v>0</v>
      </c>
      <c r="G62" s="39">
        <v>0</v>
      </c>
      <c r="H62" s="51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43">
        <f t="shared" si="0"/>
        <v>0</v>
      </c>
    </row>
    <row r="63" spans="1:16" x14ac:dyDescent="0.25">
      <c r="A63" s="5" t="s">
        <v>54</v>
      </c>
      <c r="B63" s="44">
        <v>1500000</v>
      </c>
      <c r="C63" s="15">
        <v>10904639.289999999</v>
      </c>
      <c r="D63" s="39">
        <v>0</v>
      </c>
      <c r="E63" s="39">
        <v>0</v>
      </c>
      <c r="F63" s="39">
        <v>0</v>
      </c>
      <c r="G63" s="39">
        <v>0</v>
      </c>
      <c r="H63" s="50">
        <v>3008660.84</v>
      </c>
      <c r="I63" s="47">
        <v>-1161616.96</v>
      </c>
      <c r="J63" s="39">
        <v>0</v>
      </c>
      <c r="K63" s="39">
        <v>0</v>
      </c>
      <c r="L63" s="47">
        <v>1172017.46</v>
      </c>
      <c r="M63" s="39">
        <v>0</v>
      </c>
      <c r="N63" s="39">
        <v>0</v>
      </c>
      <c r="O63" s="39">
        <v>0</v>
      </c>
      <c r="P63" s="43">
        <f t="shared" si="0"/>
        <v>3019061.34</v>
      </c>
    </row>
    <row r="64" spans="1:16" x14ac:dyDescent="0.25">
      <c r="A64" s="5" t="s">
        <v>55</v>
      </c>
      <c r="B64" s="44">
        <v>0</v>
      </c>
      <c r="C64" s="15">
        <v>0</v>
      </c>
      <c r="D64" s="39">
        <v>0</v>
      </c>
      <c r="E64" s="39">
        <v>0</v>
      </c>
      <c r="F64" s="39">
        <v>0</v>
      </c>
      <c r="G64" s="39">
        <v>0</v>
      </c>
      <c r="H64" s="51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43">
        <f t="shared" si="0"/>
        <v>0</v>
      </c>
    </row>
    <row r="65" spans="1:16" x14ac:dyDescent="0.25">
      <c r="A65" s="5" t="s">
        <v>56</v>
      </c>
      <c r="B65" s="44">
        <v>0</v>
      </c>
      <c r="C65" s="15">
        <v>0</v>
      </c>
      <c r="D65" s="39">
        <v>0</v>
      </c>
      <c r="E65" s="39">
        <v>0</v>
      </c>
      <c r="F65" s="39">
        <v>0</v>
      </c>
      <c r="G65" s="39">
        <v>0</v>
      </c>
      <c r="H65" s="51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43">
        <f t="shared" si="0"/>
        <v>0</v>
      </c>
    </row>
    <row r="66" spans="1:16" x14ac:dyDescent="0.25">
      <c r="A66" s="5" t="s">
        <v>57</v>
      </c>
      <c r="B66" s="44">
        <v>0</v>
      </c>
      <c r="C66" s="15">
        <v>0</v>
      </c>
      <c r="D66" s="39">
        <v>0</v>
      </c>
      <c r="E66" s="39">
        <v>0</v>
      </c>
      <c r="F66" s="39">
        <v>0</v>
      </c>
      <c r="G66" s="39">
        <v>0</v>
      </c>
      <c r="H66" s="51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43">
        <f t="shared" si="0"/>
        <v>0</v>
      </c>
    </row>
    <row r="67" spans="1:16" x14ac:dyDescent="0.25">
      <c r="A67" s="3" t="s">
        <v>58</v>
      </c>
      <c r="B67" s="45"/>
      <c r="C67" s="43" t="s">
        <v>95</v>
      </c>
      <c r="D67" s="39">
        <v>0</v>
      </c>
      <c r="E67" s="39">
        <v>0</v>
      </c>
      <c r="F67" s="39">
        <v>0</v>
      </c>
      <c r="G67" s="39">
        <v>0</v>
      </c>
      <c r="H67" s="51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43">
        <f t="shared" si="0"/>
        <v>0</v>
      </c>
    </row>
    <row r="68" spans="1:16" x14ac:dyDescent="0.25">
      <c r="A68" s="5" t="s">
        <v>59</v>
      </c>
      <c r="B68" s="44">
        <v>0</v>
      </c>
      <c r="C68" s="43">
        <v>0</v>
      </c>
      <c r="D68" s="39">
        <v>0</v>
      </c>
      <c r="E68" s="39">
        <v>0</v>
      </c>
      <c r="F68" s="39">
        <v>0</v>
      </c>
      <c r="G68" s="39">
        <v>0</v>
      </c>
      <c r="H68" s="51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43">
        <f t="shared" si="0"/>
        <v>0</v>
      </c>
    </row>
    <row r="69" spans="1:16" x14ac:dyDescent="0.25">
      <c r="A69" s="5" t="s">
        <v>60</v>
      </c>
      <c r="B69" s="44">
        <v>0</v>
      </c>
      <c r="C69" s="43">
        <v>0</v>
      </c>
      <c r="D69" s="39">
        <v>0</v>
      </c>
      <c r="E69" s="39">
        <v>0</v>
      </c>
      <c r="F69" s="39">
        <v>0</v>
      </c>
      <c r="G69" s="39">
        <v>0</v>
      </c>
      <c r="H69" s="51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43">
        <f t="shared" si="0"/>
        <v>0</v>
      </c>
    </row>
    <row r="70" spans="1:16" x14ac:dyDescent="0.25">
      <c r="A70" s="3" t="s">
        <v>61</v>
      </c>
      <c r="B70" s="45"/>
      <c r="C70" s="43" t="s">
        <v>95</v>
      </c>
      <c r="D70" s="39">
        <v>0</v>
      </c>
      <c r="E70" s="39">
        <v>0</v>
      </c>
      <c r="F70" s="39">
        <v>0</v>
      </c>
      <c r="G70" s="39">
        <v>0</v>
      </c>
      <c r="H70" s="51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43">
        <f t="shared" si="0"/>
        <v>0</v>
      </c>
    </row>
    <row r="71" spans="1:16" x14ac:dyDescent="0.25">
      <c r="A71" s="5" t="s">
        <v>62</v>
      </c>
      <c r="B71" s="44">
        <v>0</v>
      </c>
      <c r="C71" s="43">
        <v>0</v>
      </c>
      <c r="D71" s="39">
        <v>0</v>
      </c>
      <c r="E71" s="39">
        <v>0</v>
      </c>
      <c r="F71" s="39">
        <v>0</v>
      </c>
      <c r="G71" s="39">
        <v>0</v>
      </c>
      <c r="H71" s="51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43">
        <f t="shared" si="0"/>
        <v>0</v>
      </c>
    </row>
    <row r="72" spans="1:16" x14ac:dyDescent="0.25">
      <c r="A72" s="5" t="s">
        <v>63</v>
      </c>
      <c r="B72" s="44">
        <v>0</v>
      </c>
      <c r="C72" s="43">
        <v>0</v>
      </c>
      <c r="D72" s="39">
        <v>0</v>
      </c>
      <c r="E72" s="39">
        <v>0</v>
      </c>
      <c r="F72" s="39">
        <v>0</v>
      </c>
      <c r="G72" s="39">
        <v>0</v>
      </c>
      <c r="H72" s="51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43">
        <f t="shared" si="0"/>
        <v>0</v>
      </c>
    </row>
    <row r="73" spans="1:16" x14ac:dyDescent="0.25">
      <c r="A73" s="5" t="s">
        <v>64</v>
      </c>
      <c r="B73" s="44">
        <v>0</v>
      </c>
      <c r="C73" s="43">
        <v>0</v>
      </c>
      <c r="D73" s="39">
        <v>0</v>
      </c>
      <c r="E73" s="39">
        <v>0</v>
      </c>
      <c r="F73" s="39">
        <v>0</v>
      </c>
      <c r="G73" s="39">
        <v>0</v>
      </c>
      <c r="H73" s="51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43">
        <f t="shared" si="0"/>
        <v>0</v>
      </c>
    </row>
    <row r="74" spans="1:16" x14ac:dyDescent="0.25">
      <c r="A74" s="1" t="s">
        <v>67</v>
      </c>
      <c r="B74" s="46"/>
      <c r="C74" s="43" t="s">
        <v>95</v>
      </c>
      <c r="D74" s="39">
        <v>0</v>
      </c>
      <c r="E74" s="39">
        <v>0</v>
      </c>
      <c r="F74" s="39">
        <v>0</v>
      </c>
      <c r="G74" s="39">
        <v>0</v>
      </c>
      <c r="H74" s="51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43">
        <f t="shared" si="0"/>
        <v>0</v>
      </c>
    </row>
    <row r="75" spans="1:16" x14ac:dyDescent="0.25">
      <c r="A75" s="3" t="s">
        <v>68</v>
      </c>
      <c r="B75" s="45"/>
      <c r="C75" s="43">
        <v>0</v>
      </c>
      <c r="D75" s="39">
        <v>0</v>
      </c>
      <c r="E75" s="39">
        <v>0</v>
      </c>
      <c r="F75" s="39">
        <v>0</v>
      </c>
      <c r="G75" s="39">
        <v>0</v>
      </c>
      <c r="H75" s="51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43">
        <f t="shared" si="0"/>
        <v>0</v>
      </c>
    </row>
    <row r="76" spans="1:16" x14ac:dyDescent="0.25">
      <c r="A76" s="5" t="s">
        <v>69</v>
      </c>
      <c r="B76" s="44">
        <v>0</v>
      </c>
      <c r="C76" s="43">
        <v>0</v>
      </c>
      <c r="D76" s="39">
        <v>0</v>
      </c>
      <c r="E76" s="39">
        <v>0</v>
      </c>
      <c r="F76" s="39">
        <v>0</v>
      </c>
      <c r="G76" s="39">
        <v>0</v>
      </c>
      <c r="H76" s="51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43">
        <f t="shared" ref="P76:P82" si="1">SUM(D76:O76)</f>
        <v>0</v>
      </c>
    </row>
    <row r="77" spans="1:16" x14ac:dyDescent="0.25">
      <c r="A77" s="5" t="s">
        <v>70</v>
      </c>
      <c r="B77" s="44">
        <v>0</v>
      </c>
      <c r="C77" s="43">
        <v>0</v>
      </c>
      <c r="D77" s="39">
        <v>0</v>
      </c>
      <c r="E77" s="39">
        <v>0</v>
      </c>
      <c r="F77" s="39">
        <v>0</v>
      </c>
      <c r="G77" s="39">
        <v>0</v>
      </c>
      <c r="H77" s="51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43">
        <f t="shared" si="1"/>
        <v>0</v>
      </c>
    </row>
    <row r="78" spans="1:16" x14ac:dyDescent="0.25">
      <c r="A78" s="3" t="s">
        <v>71</v>
      </c>
      <c r="B78" s="45"/>
      <c r="C78" s="43" t="s">
        <v>95</v>
      </c>
      <c r="D78" s="39">
        <v>0</v>
      </c>
      <c r="E78" s="39">
        <v>0</v>
      </c>
      <c r="F78" s="39">
        <v>0</v>
      </c>
      <c r="G78" s="39">
        <v>0</v>
      </c>
      <c r="H78" s="51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43">
        <f t="shared" si="1"/>
        <v>0</v>
      </c>
    </row>
    <row r="79" spans="1:16" x14ac:dyDescent="0.25">
      <c r="A79" s="5" t="s">
        <v>72</v>
      </c>
      <c r="B79" s="44">
        <v>0</v>
      </c>
      <c r="C79" s="43">
        <v>0</v>
      </c>
      <c r="D79" s="39">
        <v>0</v>
      </c>
      <c r="E79" s="39">
        <v>0</v>
      </c>
      <c r="F79" s="39">
        <v>0</v>
      </c>
      <c r="G79" s="39">
        <v>0</v>
      </c>
      <c r="H79" s="51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43">
        <f t="shared" si="1"/>
        <v>0</v>
      </c>
    </row>
    <row r="80" spans="1:16" x14ac:dyDescent="0.25">
      <c r="A80" s="5" t="s">
        <v>73</v>
      </c>
      <c r="B80" s="44">
        <v>0</v>
      </c>
      <c r="C80" s="43">
        <v>0</v>
      </c>
      <c r="D80" s="39">
        <v>0</v>
      </c>
      <c r="E80" s="39">
        <v>0</v>
      </c>
      <c r="F80" s="39">
        <v>0</v>
      </c>
      <c r="G80" s="39">
        <v>0</v>
      </c>
      <c r="H80" s="51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43">
        <f t="shared" si="1"/>
        <v>0</v>
      </c>
    </row>
    <row r="81" spans="1:16" x14ac:dyDescent="0.25">
      <c r="A81" s="3" t="s">
        <v>74</v>
      </c>
      <c r="B81" s="45"/>
      <c r="C81" s="43">
        <v>0</v>
      </c>
      <c r="D81" s="39">
        <v>0</v>
      </c>
      <c r="E81" s="39">
        <v>0</v>
      </c>
      <c r="F81" s="39">
        <v>0</v>
      </c>
      <c r="G81" s="39">
        <v>0</v>
      </c>
      <c r="H81" s="51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43">
        <f t="shared" si="1"/>
        <v>0</v>
      </c>
    </row>
    <row r="82" spans="1:16" x14ac:dyDescent="0.25">
      <c r="A82" s="5" t="s">
        <v>75</v>
      </c>
      <c r="B82" s="19">
        <v>0</v>
      </c>
      <c r="C82" s="43">
        <v>0</v>
      </c>
      <c r="D82" s="39">
        <v>0</v>
      </c>
      <c r="E82" s="39">
        <v>0</v>
      </c>
      <c r="F82" s="39">
        <v>0</v>
      </c>
      <c r="G82" s="39">
        <v>0</v>
      </c>
      <c r="H82" s="51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15">
        <f t="shared" si="1"/>
        <v>0</v>
      </c>
    </row>
    <row r="83" spans="1:16" s="58" customFormat="1" x14ac:dyDescent="0.25">
      <c r="A83" s="54" t="s">
        <v>65</v>
      </c>
      <c r="B83" s="55">
        <f>SUM(B11:B82)</f>
        <v>17747035152</v>
      </c>
      <c r="C83" s="55">
        <f>SUM(C11:C82)</f>
        <v>18045328129.569996</v>
      </c>
      <c r="D83" s="56">
        <f>SUM(D11:D82)</f>
        <v>21858353.149999999</v>
      </c>
      <c r="E83" s="56">
        <f t="shared" ref="E83:K83" si="2">SUM(E11:E82)</f>
        <v>1438503593.5999999</v>
      </c>
      <c r="F83" s="56">
        <f t="shared" si="2"/>
        <v>2862897662.9099998</v>
      </c>
      <c r="G83" s="56">
        <f t="shared" si="2"/>
        <v>1537726016.1899998</v>
      </c>
      <c r="H83" s="55">
        <f t="shared" si="2"/>
        <v>1487942221.4499998</v>
      </c>
      <c r="I83" s="56">
        <f t="shared" si="2"/>
        <v>1467867127.0799999</v>
      </c>
      <c r="J83" s="56">
        <f t="shared" si="2"/>
        <v>1464826498.4200001</v>
      </c>
      <c r="K83" s="56">
        <f t="shared" si="2"/>
        <v>1470859974.01</v>
      </c>
      <c r="L83" s="56">
        <f t="shared" ref="L83:M83" si="3">SUM(L11:L82)</f>
        <v>1480544456.22</v>
      </c>
      <c r="M83" s="56">
        <f t="shared" si="3"/>
        <v>0</v>
      </c>
      <c r="N83" s="57">
        <f t="shared" ref="N83" si="4">SUM(N11:N82)</f>
        <v>0</v>
      </c>
      <c r="O83" s="56">
        <f t="shared" ref="O83" si="5">SUM(O11:O82)</f>
        <v>0</v>
      </c>
      <c r="P83" s="56">
        <f t="shared" ref="P83" si="6">SUM(P11:P82)</f>
        <v>13233025903.030001</v>
      </c>
    </row>
    <row r="84" spans="1:16" x14ac:dyDescent="0.25">
      <c r="A84" t="s">
        <v>104</v>
      </c>
      <c r="C84" t="s">
        <v>102</v>
      </c>
      <c r="D84" s="16"/>
      <c r="E84" s="16"/>
      <c r="F84" s="16"/>
      <c r="G84" s="16"/>
      <c r="J84" s="53" t="s">
        <v>95</v>
      </c>
      <c r="K84" s="53">
        <f>+K83-[1]RefCCPCuenta!$C$3</f>
        <v>0</v>
      </c>
      <c r="L84" s="47" t="s">
        <v>95</v>
      </c>
      <c r="M84" s="32"/>
    </row>
    <row r="85" spans="1:16" x14ac:dyDescent="0.25">
      <c r="A85" t="s">
        <v>105</v>
      </c>
      <c r="B85" s="21"/>
      <c r="L85" s="35"/>
      <c r="M85" s="31"/>
    </row>
    <row r="86" spans="1:16" ht="15.75" x14ac:dyDescent="0.25">
      <c r="A86" t="s">
        <v>106</v>
      </c>
      <c r="B86" s="21"/>
      <c r="C86" s="14"/>
      <c r="D86" s="14"/>
      <c r="E86" s="14"/>
      <c r="F86" s="14"/>
      <c r="G86" s="14"/>
      <c r="H86" s="21"/>
      <c r="L86" s="34"/>
      <c r="M86" s="32"/>
    </row>
    <row r="87" spans="1:16" ht="15.75" x14ac:dyDescent="0.25">
      <c r="B87" s="21"/>
      <c r="C87" s="21"/>
      <c r="D87" s="21"/>
      <c r="E87" s="14"/>
      <c r="F87" s="14"/>
      <c r="G87" s="14"/>
      <c r="H87" s="21"/>
      <c r="L87" s="34"/>
      <c r="M87" s="33"/>
    </row>
    <row r="88" spans="1:16" ht="15.75" x14ac:dyDescent="0.25">
      <c r="B88" s="21" t="s">
        <v>95</v>
      </c>
      <c r="C88" s="21"/>
      <c r="D88" s="21"/>
      <c r="E88" s="14"/>
      <c r="F88" s="14"/>
      <c r="G88" s="14"/>
      <c r="H88" s="21"/>
      <c r="L88"/>
      <c r="M88" s="30" t="s">
        <v>95</v>
      </c>
    </row>
    <row r="89" spans="1:16" ht="15.75" x14ac:dyDescent="0.25">
      <c r="B89" s="21"/>
      <c r="C89" s="21"/>
      <c r="D89" s="21"/>
      <c r="E89" s="14"/>
      <c r="F89" s="14"/>
      <c r="G89" s="14"/>
      <c r="H89" s="21"/>
      <c r="L89"/>
    </row>
    <row r="90" spans="1:16" ht="15.75" x14ac:dyDescent="0.25">
      <c r="A90" s="22"/>
      <c r="B90" s="23"/>
      <c r="C90" s="21"/>
      <c r="D90" s="21"/>
      <c r="E90" s="14"/>
      <c r="F90" s="14"/>
      <c r="G90" s="14"/>
      <c r="H90" s="21"/>
      <c r="L90"/>
    </row>
    <row r="91" spans="1:16" ht="15.75" x14ac:dyDescent="0.25">
      <c r="A91" s="74" t="s">
        <v>96</v>
      </c>
      <c r="B91" s="74"/>
      <c r="C91" s="21"/>
      <c r="D91" s="21"/>
      <c r="E91" s="14"/>
      <c r="F91" s="14"/>
      <c r="G91" s="14"/>
      <c r="H91" s="21"/>
      <c r="L91"/>
    </row>
    <row r="92" spans="1:16" ht="15.75" x14ac:dyDescent="0.25">
      <c r="A92" s="74" t="s">
        <v>97</v>
      </c>
      <c r="B92" s="74"/>
      <c r="C92" s="21"/>
      <c r="D92" s="21"/>
      <c r="E92" s="14"/>
      <c r="F92" s="14"/>
      <c r="G92" s="14"/>
      <c r="H92" s="21"/>
      <c r="L92"/>
    </row>
    <row r="93" spans="1:16" ht="15.75" x14ac:dyDescent="0.25">
      <c r="C93" s="21"/>
      <c r="D93" s="21"/>
      <c r="E93" s="14"/>
      <c r="F93" s="14"/>
      <c r="G93" s="14"/>
      <c r="H93" s="21"/>
      <c r="L93"/>
    </row>
    <row r="94" spans="1:16" x14ac:dyDescent="0.25">
      <c r="A94" s="24" t="s">
        <v>98</v>
      </c>
      <c r="B94" s="21"/>
      <c r="L94"/>
    </row>
    <row r="95" spans="1:16" ht="15.75" x14ac:dyDescent="0.25">
      <c r="A95" s="25" t="s">
        <v>103</v>
      </c>
      <c r="B95" s="26"/>
      <c r="C95" s="21"/>
      <c r="D95" s="21"/>
      <c r="E95" s="14"/>
      <c r="F95" s="14"/>
      <c r="G95" s="14"/>
      <c r="H95" s="21"/>
      <c r="I95" s="21"/>
      <c r="J95" s="21"/>
      <c r="K95" s="21"/>
      <c r="L95" s="21"/>
    </row>
    <row r="96" spans="1:16" ht="20.25" customHeight="1" x14ac:dyDescent="0.25">
      <c r="A96" s="27" t="s">
        <v>100</v>
      </c>
      <c r="B96" s="28"/>
      <c r="C96" s="21"/>
      <c r="D96" s="21"/>
      <c r="E96" s="14"/>
      <c r="F96" s="14"/>
      <c r="G96" s="14"/>
      <c r="H96" s="21"/>
      <c r="I96" s="21"/>
      <c r="J96" s="21"/>
      <c r="K96" s="21"/>
      <c r="L96" s="21"/>
    </row>
    <row r="97" spans="1:12" ht="19.5" customHeight="1" x14ac:dyDescent="0.25">
      <c r="A97" s="28"/>
      <c r="B97" s="28"/>
      <c r="C97" s="28"/>
      <c r="D97" s="28"/>
      <c r="E97" s="14"/>
      <c r="F97" s="14"/>
      <c r="G97" s="14"/>
      <c r="H97" s="21"/>
      <c r="I97" s="21"/>
      <c r="J97" s="21"/>
      <c r="K97" s="21"/>
      <c r="L97" s="21"/>
    </row>
    <row r="98" spans="1:12" x14ac:dyDescent="0.25">
      <c r="L98"/>
    </row>
  </sheetData>
  <mergeCells count="10">
    <mergeCell ref="A91:B91"/>
    <mergeCell ref="A92:B92"/>
    <mergeCell ref="A6:P6"/>
    <mergeCell ref="D7:P7"/>
    <mergeCell ref="A3:P3"/>
    <mergeCell ref="A7:A8"/>
    <mergeCell ref="B7:B8"/>
    <mergeCell ref="C7:C8"/>
    <mergeCell ref="A4:P4"/>
    <mergeCell ref="A5:P5"/>
  </mergeCells>
  <pageMargins left="0.7" right="0.7" top="0.75" bottom="0.75" header="0.3" footer="0.3"/>
  <pageSetup paperSize="5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96"/>
  <sheetViews>
    <sheetView showGridLines="0" tabSelected="1" topLeftCell="A27" zoomScale="55" zoomScaleNormal="55" workbookViewId="0">
      <selection activeCell="Q12" sqref="Q12"/>
    </sheetView>
  </sheetViews>
  <sheetFormatPr defaultColWidth="11.42578125" defaultRowHeight="15" x14ac:dyDescent="0.25"/>
  <cols>
    <col min="1" max="1" width="96.28515625" customWidth="1"/>
    <col min="2" max="2" width="20" customWidth="1"/>
    <col min="3" max="3" width="29.28515625" style="21" customWidth="1"/>
    <col min="4" max="4" width="32.42578125" customWidth="1"/>
    <col min="5" max="5" width="25.7109375" customWidth="1"/>
    <col min="6" max="6" width="24.28515625" customWidth="1"/>
    <col min="7" max="7" width="30.42578125" customWidth="1"/>
    <col min="8" max="8" width="29.42578125" customWidth="1"/>
    <col min="9" max="9" width="25.42578125" customWidth="1"/>
    <col min="10" max="10" width="27.42578125" customWidth="1"/>
    <col min="11" max="11" width="12" customWidth="1"/>
    <col min="12" max="12" width="19.7109375" style="21" customWidth="1"/>
    <col min="13" max="13" width="19.7109375" customWidth="1"/>
    <col min="14" max="14" width="31.42578125" customWidth="1"/>
  </cols>
  <sheetData>
    <row r="3" spans="1:15" ht="42" customHeight="1" x14ac:dyDescent="0.25">
      <c r="A3" s="75" t="s">
        <v>94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5" ht="32.25" customHeight="1" x14ac:dyDescent="0.25">
      <c r="A4" s="77" t="s">
        <v>101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5" ht="25.5" customHeight="1" x14ac:dyDescent="0.25">
      <c r="A5" s="79" t="s">
        <v>91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5" ht="30.75" customHeight="1" x14ac:dyDescent="0.25">
      <c r="A6" s="80" t="s">
        <v>76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5" ht="23.25" customHeight="1" x14ac:dyDescent="0.25">
      <c r="A7" s="9" t="s">
        <v>66</v>
      </c>
      <c r="B7" s="10" t="s">
        <v>78</v>
      </c>
      <c r="C7" s="40" t="s">
        <v>79</v>
      </c>
      <c r="D7" s="10" t="s">
        <v>80</v>
      </c>
      <c r="E7" s="10" t="s">
        <v>81</v>
      </c>
      <c r="F7" s="11" t="s">
        <v>82</v>
      </c>
      <c r="G7" s="10" t="s">
        <v>83</v>
      </c>
      <c r="H7" s="11" t="s">
        <v>84</v>
      </c>
      <c r="I7" s="10" t="s">
        <v>85</v>
      </c>
      <c r="J7" s="10" t="s">
        <v>86</v>
      </c>
      <c r="K7" s="10" t="s">
        <v>87</v>
      </c>
      <c r="L7" s="40" t="s">
        <v>88</v>
      </c>
      <c r="M7" s="11" t="s">
        <v>89</v>
      </c>
      <c r="N7" s="10" t="s">
        <v>77</v>
      </c>
    </row>
    <row r="8" spans="1:15" x14ac:dyDescent="0.25">
      <c r="A8" s="1" t="s">
        <v>0</v>
      </c>
      <c r="B8" s="2"/>
      <c r="C8" s="41"/>
      <c r="D8" s="2"/>
      <c r="E8" s="2"/>
      <c r="F8" s="2"/>
      <c r="G8" s="2"/>
      <c r="H8" s="2"/>
      <c r="I8" s="2"/>
      <c r="J8" s="2"/>
      <c r="K8" s="2"/>
      <c r="L8" s="41"/>
      <c r="M8" s="2"/>
      <c r="N8" s="2"/>
    </row>
    <row r="9" spans="1:15" x14ac:dyDescent="0.25">
      <c r="A9" s="3" t="s">
        <v>1</v>
      </c>
    </row>
    <row r="10" spans="1:15" ht="15.75" x14ac:dyDescent="0.25">
      <c r="A10" s="5" t="s">
        <v>2</v>
      </c>
      <c r="B10" s="47">
        <v>18687250</v>
      </c>
      <c r="C10" s="47">
        <v>18207500</v>
      </c>
      <c r="D10" s="47">
        <v>18936158.050000001</v>
      </c>
      <c r="E10" s="49">
        <v>19866333.329999998</v>
      </c>
      <c r="F10" s="47">
        <v>19767500</v>
      </c>
      <c r="G10" s="47">
        <v>20661945.09</v>
      </c>
      <c r="H10" s="52">
        <v>21724500</v>
      </c>
      <c r="I10" s="52">
        <v>24463789.800000001</v>
      </c>
      <c r="J10" s="47">
        <v>21947337.100000001</v>
      </c>
      <c r="K10" s="12">
        <v>0</v>
      </c>
      <c r="L10" s="12">
        <v>0</v>
      </c>
      <c r="M10" s="12">
        <v>0</v>
      </c>
      <c r="N10" s="15">
        <f>SUM(B10:M10)</f>
        <v>184262313.37</v>
      </c>
    </row>
    <row r="11" spans="1:15" ht="15.75" x14ac:dyDescent="0.25">
      <c r="A11" s="5" t="s">
        <v>3</v>
      </c>
      <c r="B11" s="47">
        <v>180500</v>
      </c>
      <c r="C11" s="47">
        <v>209946.76</v>
      </c>
      <c r="D11" s="47">
        <v>178400.81</v>
      </c>
      <c r="E11" s="49">
        <v>121000</v>
      </c>
      <c r="F11" s="47">
        <v>17994666.649999999</v>
      </c>
      <c r="G11" s="47">
        <v>192298.39</v>
      </c>
      <c r="H11" s="52">
        <v>142509.35999999999</v>
      </c>
      <c r="I11" s="52">
        <v>183310.18</v>
      </c>
      <c r="J11" s="47">
        <v>163049.81</v>
      </c>
      <c r="K11" s="12">
        <v>0</v>
      </c>
      <c r="L11" s="12">
        <v>0</v>
      </c>
      <c r="M11" s="12">
        <v>0</v>
      </c>
      <c r="N11" s="15">
        <f t="shared" ref="N11:N74" si="0">SUM(B11:M11)</f>
        <v>19365681.959999997</v>
      </c>
    </row>
    <row r="12" spans="1:15" ht="15.75" x14ac:dyDescent="0.25">
      <c r="A12" s="5" t="s">
        <v>4</v>
      </c>
      <c r="B12" s="39">
        <v>0</v>
      </c>
      <c r="C12" s="12">
        <v>0</v>
      </c>
      <c r="D12" s="12">
        <v>0</v>
      </c>
      <c r="E12" s="39">
        <v>0</v>
      </c>
      <c r="F12" s="12">
        <v>0</v>
      </c>
      <c r="G12" s="39">
        <v>0</v>
      </c>
      <c r="H12" s="39">
        <v>0</v>
      </c>
      <c r="I12" s="39">
        <v>0</v>
      </c>
      <c r="J12" s="39">
        <v>0</v>
      </c>
      <c r="K12" s="12">
        <v>0</v>
      </c>
      <c r="L12" s="12">
        <v>0</v>
      </c>
      <c r="M12" s="12">
        <v>0</v>
      </c>
      <c r="N12" s="15">
        <f t="shared" si="0"/>
        <v>0</v>
      </c>
      <c r="O12" s="6"/>
    </row>
    <row r="13" spans="1:15" ht="15.75" x14ac:dyDescent="0.25">
      <c r="A13" s="5" t="s">
        <v>5</v>
      </c>
      <c r="B13" s="39">
        <v>0</v>
      </c>
      <c r="C13" s="12">
        <v>0</v>
      </c>
      <c r="D13" s="12">
        <v>0</v>
      </c>
      <c r="E13" s="39">
        <v>0</v>
      </c>
      <c r="F13" s="12">
        <v>0</v>
      </c>
      <c r="G13" s="39">
        <v>0</v>
      </c>
      <c r="H13" s="39">
        <v>0</v>
      </c>
      <c r="I13" s="39">
        <v>0</v>
      </c>
      <c r="J13" s="39">
        <v>0</v>
      </c>
      <c r="K13" s="12">
        <v>0</v>
      </c>
      <c r="L13" s="12">
        <v>0</v>
      </c>
      <c r="M13" s="12">
        <v>0</v>
      </c>
      <c r="N13" s="15">
        <f t="shared" si="0"/>
        <v>0</v>
      </c>
    </row>
    <row r="14" spans="1:15" ht="15.75" x14ac:dyDescent="0.25">
      <c r="A14" s="5" t="s">
        <v>6</v>
      </c>
      <c r="B14" s="47">
        <v>2632669.06</v>
      </c>
      <c r="C14" s="47">
        <v>2599435.5699999998</v>
      </c>
      <c r="D14" s="47">
        <v>2668755.39</v>
      </c>
      <c r="E14" s="49">
        <v>2842010.57</v>
      </c>
      <c r="F14" s="47">
        <v>2828758.27</v>
      </c>
      <c r="G14" s="47">
        <v>2903781.8</v>
      </c>
      <c r="H14" s="52">
        <v>3106183.27</v>
      </c>
      <c r="I14" s="52">
        <v>3120441.01</v>
      </c>
      <c r="J14" s="47">
        <v>3129806.32</v>
      </c>
      <c r="K14" s="12">
        <v>0</v>
      </c>
      <c r="L14" s="12">
        <v>0</v>
      </c>
      <c r="M14" s="12">
        <v>0</v>
      </c>
      <c r="N14" s="15">
        <f t="shared" si="0"/>
        <v>25831841.259999998</v>
      </c>
    </row>
    <row r="15" spans="1:15" ht="15.75" x14ac:dyDescent="0.25">
      <c r="A15" s="3" t="s">
        <v>7</v>
      </c>
      <c r="B15" s="39" t="s">
        <v>95</v>
      </c>
      <c r="C15" s="12">
        <v>0</v>
      </c>
      <c r="D15" s="12">
        <v>0</v>
      </c>
      <c r="E15" s="12">
        <v>0</v>
      </c>
      <c r="F15" s="12" t="s">
        <v>95</v>
      </c>
      <c r="G15" s="12" t="s">
        <v>95</v>
      </c>
      <c r="H15" s="12" t="s">
        <v>95</v>
      </c>
      <c r="I15" s="12">
        <v>0</v>
      </c>
      <c r="J15" s="39"/>
      <c r="K15" s="12">
        <v>0</v>
      </c>
      <c r="L15" s="12">
        <v>0</v>
      </c>
      <c r="M15" s="12">
        <v>0</v>
      </c>
      <c r="N15" s="15">
        <f t="shared" si="0"/>
        <v>0</v>
      </c>
    </row>
    <row r="16" spans="1:15" ht="15.75" x14ac:dyDescent="0.25">
      <c r="A16" s="5" t="s">
        <v>8</v>
      </c>
      <c r="B16" s="47">
        <v>241258.28</v>
      </c>
      <c r="C16" s="47">
        <v>3874789.6</v>
      </c>
      <c r="D16" s="47">
        <v>4392167.46</v>
      </c>
      <c r="E16" s="49">
        <v>842931.72</v>
      </c>
      <c r="F16" s="47">
        <v>4425865.38</v>
      </c>
      <c r="G16" s="47">
        <v>2638201.92</v>
      </c>
      <c r="H16" s="52">
        <v>856185.73</v>
      </c>
      <c r="I16" s="52">
        <v>5717608.3700000001</v>
      </c>
      <c r="J16" s="47">
        <v>859306.02</v>
      </c>
      <c r="K16" s="12">
        <v>0</v>
      </c>
      <c r="L16" s="12">
        <v>0</v>
      </c>
      <c r="M16" s="12">
        <v>0</v>
      </c>
      <c r="N16" s="15">
        <f t="shared" si="0"/>
        <v>23848314.48</v>
      </c>
    </row>
    <row r="17" spans="1:14" ht="15.75" x14ac:dyDescent="0.25">
      <c r="A17" s="5" t="s">
        <v>9</v>
      </c>
      <c r="B17" s="39">
        <v>0</v>
      </c>
      <c r="C17" s="12">
        <v>0</v>
      </c>
      <c r="D17" s="12">
        <v>0</v>
      </c>
      <c r="E17" s="49">
        <v>35400</v>
      </c>
      <c r="F17" s="47">
        <v>217251.86</v>
      </c>
      <c r="G17" s="47">
        <v>37347</v>
      </c>
      <c r="H17" s="52">
        <v>6516.01</v>
      </c>
      <c r="I17" s="52">
        <v>7437.99</v>
      </c>
      <c r="J17" s="47">
        <v>425524.52</v>
      </c>
      <c r="K17" s="12">
        <v>0</v>
      </c>
      <c r="L17" s="12">
        <v>0</v>
      </c>
      <c r="M17" s="12">
        <v>0</v>
      </c>
      <c r="N17" s="15">
        <f t="shared" si="0"/>
        <v>729477.38</v>
      </c>
    </row>
    <row r="18" spans="1:14" ht="15.75" x14ac:dyDescent="0.25">
      <c r="A18" s="5" t="s">
        <v>10</v>
      </c>
      <c r="B18" s="39">
        <v>0</v>
      </c>
      <c r="C18" s="12">
        <v>0</v>
      </c>
      <c r="D18" s="47">
        <v>11865</v>
      </c>
      <c r="E18" s="49">
        <v>44248.160000000003</v>
      </c>
      <c r="F18" s="47">
        <v>49478</v>
      </c>
      <c r="G18" s="47">
        <v>30657.5</v>
      </c>
      <c r="H18" s="52">
        <v>13807.5</v>
      </c>
      <c r="I18" s="52">
        <v>13827.5</v>
      </c>
      <c r="J18" s="47">
        <v>16237.5</v>
      </c>
      <c r="K18" s="12">
        <v>0</v>
      </c>
      <c r="L18" s="12">
        <v>0</v>
      </c>
      <c r="M18" s="12">
        <v>0</v>
      </c>
      <c r="N18" s="15">
        <f t="shared" si="0"/>
        <v>180121.16</v>
      </c>
    </row>
    <row r="19" spans="1:14" ht="15.75" x14ac:dyDescent="0.25">
      <c r="A19" s="5" t="s">
        <v>11</v>
      </c>
      <c r="B19" s="39">
        <v>0</v>
      </c>
      <c r="C19" s="47">
        <v>7930</v>
      </c>
      <c r="D19" s="47">
        <v>8685</v>
      </c>
      <c r="E19" s="49">
        <v>5460</v>
      </c>
      <c r="F19" s="47">
        <v>127331.96</v>
      </c>
      <c r="G19" s="47">
        <v>48363.48</v>
      </c>
      <c r="H19" s="52">
        <v>63291.040000000001</v>
      </c>
      <c r="I19" s="52">
        <v>17660.91</v>
      </c>
      <c r="J19" s="47">
        <v>48363.48</v>
      </c>
      <c r="K19" s="12">
        <v>0</v>
      </c>
      <c r="L19" s="12">
        <v>0</v>
      </c>
      <c r="M19" s="12">
        <v>0</v>
      </c>
      <c r="N19" s="15">
        <f t="shared" si="0"/>
        <v>327085.87</v>
      </c>
    </row>
    <row r="20" spans="1:14" ht="15.75" x14ac:dyDescent="0.25">
      <c r="A20" s="5" t="s">
        <v>12</v>
      </c>
      <c r="B20" s="39">
        <v>0</v>
      </c>
      <c r="C20" s="47">
        <v>6190488.0700000003</v>
      </c>
      <c r="D20" s="47">
        <v>21054007.219999999</v>
      </c>
      <c r="E20" s="49">
        <v>4285134.13</v>
      </c>
      <c r="F20" s="47">
        <v>4725522.16</v>
      </c>
      <c r="G20" s="47">
        <v>4458720.2</v>
      </c>
      <c r="H20" s="52">
        <v>2889255.16</v>
      </c>
      <c r="I20" s="52">
        <v>4858255.58</v>
      </c>
      <c r="J20" s="47">
        <v>7609434.8099999996</v>
      </c>
      <c r="K20" s="12">
        <v>0</v>
      </c>
      <c r="L20" s="12">
        <v>0</v>
      </c>
      <c r="M20" s="12">
        <v>0</v>
      </c>
      <c r="N20" s="15">
        <f t="shared" si="0"/>
        <v>56070817.329999998</v>
      </c>
    </row>
    <row r="21" spans="1:14" ht="15.75" x14ac:dyDescent="0.25">
      <c r="A21" s="5" t="s">
        <v>13</v>
      </c>
      <c r="B21" s="47">
        <v>23341.52</v>
      </c>
      <c r="C21" s="47">
        <v>23230.16</v>
      </c>
      <c r="D21" s="47">
        <v>23230.16</v>
      </c>
      <c r="E21" s="49">
        <v>23118.799999999999</v>
      </c>
      <c r="F21" s="47">
        <v>23118.799999999999</v>
      </c>
      <c r="G21" s="47">
        <v>23118.799999999999</v>
      </c>
      <c r="H21" s="52">
        <v>22933.200000000001</v>
      </c>
      <c r="I21" s="39">
        <v>0</v>
      </c>
      <c r="J21" s="47">
        <v>131732.26</v>
      </c>
      <c r="K21" s="12">
        <v>0</v>
      </c>
      <c r="L21" s="12">
        <v>0</v>
      </c>
      <c r="M21" s="12">
        <v>0</v>
      </c>
      <c r="N21" s="15">
        <f t="shared" si="0"/>
        <v>293823.7</v>
      </c>
    </row>
    <row r="22" spans="1:14" ht="15.75" customHeight="1" x14ac:dyDescent="0.25">
      <c r="A22" s="5" t="s">
        <v>14</v>
      </c>
      <c r="B22" s="39">
        <v>0</v>
      </c>
      <c r="C22" s="47">
        <v>297089.73</v>
      </c>
      <c r="D22" s="47">
        <v>489902.49</v>
      </c>
      <c r="E22" s="49">
        <v>1560902.93</v>
      </c>
      <c r="F22" s="47">
        <v>861816.25</v>
      </c>
      <c r="G22" s="47">
        <v>3931026.89</v>
      </c>
      <c r="H22" s="52">
        <v>266051.05</v>
      </c>
      <c r="I22" s="52">
        <v>370214</v>
      </c>
      <c r="J22" s="47">
        <v>265044</v>
      </c>
      <c r="K22" s="12">
        <v>0</v>
      </c>
      <c r="L22" s="12">
        <v>0</v>
      </c>
      <c r="M22" s="12">
        <v>0</v>
      </c>
      <c r="N22" s="15">
        <f t="shared" si="0"/>
        <v>8042047.3399999999</v>
      </c>
    </row>
    <row r="23" spans="1:14" ht="15.75" x14ac:dyDescent="0.25">
      <c r="A23" s="5" t="s">
        <v>15</v>
      </c>
      <c r="B23" s="47">
        <v>5959.52</v>
      </c>
      <c r="C23" s="47">
        <v>1756153.04</v>
      </c>
      <c r="D23" s="47">
        <v>2628243.23</v>
      </c>
      <c r="E23" s="49">
        <v>692757.49</v>
      </c>
      <c r="F23" s="47">
        <v>1159530.52</v>
      </c>
      <c r="G23" s="47">
        <v>533364.49</v>
      </c>
      <c r="H23" s="52">
        <v>4121829.74</v>
      </c>
      <c r="I23" s="52">
        <v>899878.14</v>
      </c>
      <c r="J23" s="47">
        <v>630271.14</v>
      </c>
      <c r="K23" s="12">
        <v>0</v>
      </c>
      <c r="L23" s="12">
        <v>0</v>
      </c>
      <c r="M23" s="12">
        <v>0</v>
      </c>
      <c r="N23" s="15">
        <f t="shared" si="0"/>
        <v>12427987.310000002</v>
      </c>
    </row>
    <row r="24" spans="1:14" ht="15.75" x14ac:dyDescent="0.25">
      <c r="A24" s="5" t="s">
        <v>16</v>
      </c>
      <c r="B24" s="39">
        <v>0</v>
      </c>
      <c r="C24" s="12">
        <v>0</v>
      </c>
      <c r="D24" s="47">
        <v>299059.20000000001</v>
      </c>
      <c r="E24" s="49">
        <v>143299.20000000001</v>
      </c>
      <c r="F24" s="47">
        <v>461372.88</v>
      </c>
      <c r="G24" s="47">
        <v>534005.6</v>
      </c>
      <c r="H24" s="52">
        <v>542442.79</v>
      </c>
      <c r="I24" s="52">
        <v>569334.5</v>
      </c>
      <c r="J24" s="47">
        <v>595186.51</v>
      </c>
      <c r="K24" s="12">
        <v>0</v>
      </c>
      <c r="L24" s="12">
        <v>0</v>
      </c>
      <c r="M24" s="12">
        <v>0</v>
      </c>
      <c r="N24" s="15">
        <f t="shared" si="0"/>
        <v>3144700.6799999997</v>
      </c>
    </row>
    <row r="25" spans="1:14" ht="15.75" x14ac:dyDescent="0.25">
      <c r="A25" s="3" t="s">
        <v>17</v>
      </c>
      <c r="B25" s="39">
        <v>0</v>
      </c>
      <c r="C25" s="12">
        <v>0</v>
      </c>
      <c r="D25" s="12">
        <v>0</v>
      </c>
      <c r="E25" s="12">
        <v>0</v>
      </c>
      <c r="F25" s="12" t="s">
        <v>95</v>
      </c>
      <c r="G25" s="12" t="s">
        <v>95</v>
      </c>
      <c r="H25" s="12" t="s">
        <v>95</v>
      </c>
      <c r="I25" s="12">
        <v>0</v>
      </c>
      <c r="J25" s="39"/>
      <c r="K25" s="12">
        <v>0</v>
      </c>
      <c r="L25" s="12">
        <v>0</v>
      </c>
      <c r="M25" s="12">
        <v>0</v>
      </c>
      <c r="N25" s="15">
        <f t="shared" si="0"/>
        <v>0</v>
      </c>
    </row>
    <row r="26" spans="1:14" ht="15.75" x14ac:dyDescent="0.25">
      <c r="A26" s="5" t="s">
        <v>18</v>
      </c>
      <c r="B26" s="39">
        <v>0</v>
      </c>
      <c r="C26" s="47">
        <v>18240</v>
      </c>
      <c r="D26" s="47">
        <v>13440</v>
      </c>
      <c r="E26" s="49">
        <v>55545.4</v>
      </c>
      <c r="F26" s="47">
        <v>214246.59</v>
      </c>
      <c r="G26" s="47">
        <v>9300</v>
      </c>
      <c r="H26" s="52">
        <v>57877.83</v>
      </c>
      <c r="I26" s="52">
        <v>220828.25</v>
      </c>
      <c r="J26" s="47">
        <v>42968.28</v>
      </c>
      <c r="K26" s="12">
        <v>0</v>
      </c>
      <c r="L26" s="12">
        <v>0</v>
      </c>
      <c r="M26" s="12">
        <v>0</v>
      </c>
      <c r="N26" s="15">
        <f t="shared" si="0"/>
        <v>632446.35000000009</v>
      </c>
    </row>
    <row r="27" spans="1:14" ht="15.75" x14ac:dyDescent="0.25">
      <c r="A27" s="5" t="s">
        <v>19</v>
      </c>
      <c r="B27" s="39">
        <v>0</v>
      </c>
      <c r="C27" s="47">
        <v>65136</v>
      </c>
      <c r="D27" s="12">
        <v>0</v>
      </c>
      <c r="E27" s="39">
        <v>0</v>
      </c>
      <c r="F27" s="47">
        <v>18969.82</v>
      </c>
      <c r="G27" s="47">
        <v>1426532.68</v>
      </c>
      <c r="H27" s="52">
        <v>5965.18</v>
      </c>
      <c r="I27" s="52">
        <v>6136</v>
      </c>
      <c r="J27" s="47">
        <v>27258</v>
      </c>
      <c r="K27" s="12">
        <v>0</v>
      </c>
      <c r="L27" s="12">
        <v>0</v>
      </c>
      <c r="M27" s="12">
        <v>0</v>
      </c>
      <c r="N27" s="15">
        <f t="shared" si="0"/>
        <v>1549997.68</v>
      </c>
    </row>
    <row r="28" spans="1:14" ht="15.75" x14ac:dyDescent="0.25">
      <c r="A28" s="5" t="s">
        <v>20</v>
      </c>
      <c r="B28" s="39">
        <v>0</v>
      </c>
      <c r="C28" s="12">
        <v>0</v>
      </c>
      <c r="D28" s="47">
        <v>177141.6</v>
      </c>
      <c r="E28" s="39">
        <v>0</v>
      </c>
      <c r="F28" s="47">
        <v>190</v>
      </c>
      <c r="G28" s="39">
        <v>0</v>
      </c>
      <c r="H28" s="52">
        <v>230454.94</v>
      </c>
      <c r="I28" s="52">
        <v>26632.39</v>
      </c>
      <c r="J28" s="47">
        <v>310648.81</v>
      </c>
      <c r="K28" s="12">
        <v>0</v>
      </c>
      <c r="L28" s="12">
        <v>0</v>
      </c>
      <c r="M28" s="12">
        <v>0</v>
      </c>
      <c r="N28" s="15">
        <f t="shared" si="0"/>
        <v>745067.74</v>
      </c>
    </row>
    <row r="29" spans="1:14" ht="15.75" x14ac:dyDescent="0.25">
      <c r="A29" s="5" t="s">
        <v>21</v>
      </c>
      <c r="B29" s="39">
        <v>0</v>
      </c>
      <c r="C29" s="12">
        <v>0</v>
      </c>
      <c r="D29" s="12">
        <v>0</v>
      </c>
      <c r="E29" s="39">
        <v>0</v>
      </c>
      <c r="F29" s="12">
        <v>0</v>
      </c>
      <c r="G29" s="39">
        <v>0</v>
      </c>
      <c r="H29" s="39">
        <v>0</v>
      </c>
      <c r="I29" s="52">
        <v>316</v>
      </c>
      <c r="J29" s="47">
        <v>0</v>
      </c>
      <c r="K29" s="12">
        <v>0</v>
      </c>
      <c r="L29" s="12">
        <v>0</v>
      </c>
      <c r="M29" s="12">
        <v>0</v>
      </c>
      <c r="N29" s="15">
        <f t="shared" si="0"/>
        <v>316</v>
      </c>
    </row>
    <row r="30" spans="1:14" ht="15.75" x14ac:dyDescent="0.25">
      <c r="A30" s="5" t="s">
        <v>22</v>
      </c>
      <c r="B30" s="39">
        <v>0</v>
      </c>
      <c r="C30" s="12">
        <v>0</v>
      </c>
      <c r="D30" s="12">
        <v>0</v>
      </c>
      <c r="E30" s="39">
        <v>0</v>
      </c>
      <c r="F30" s="47">
        <v>599.9</v>
      </c>
      <c r="G30" s="39">
        <v>0</v>
      </c>
      <c r="H30" s="52">
        <v>3547</v>
      </c>
      <c r="I30" s="52">
        <v>2482.25</v>
      </c>
      <c r="J30" s="47">
        <v>12848.98</v>
      </c>
      <c r="K30" s="12">
        <v>0</v>
      </c>
      <c r="L30" s="12">
        <v>0</v>
      </c>
      <c r="M30" s="12">
        <v>0</v>
      </c>
      <c r="N30" s="15">
        <f t="shared" si="0"/>
        <v>19478.129999999997</v>
      </c>
    </row>
    <row r="31" spans="1:14" ht="15.75" x14ac:dyDescent="0.25">
      <c r="A31" s="5" t="s">
        <v>23</v>
      </c>
      <c r="B31" s="39">
        <v>0</v>
      </c>
      <c r="C31" s="12">
        <v>0</v>
      </c>
      <c r="D31" s="47">
        <v>42815.27</v>
      </c>
      <c r="E31" s="39">
        <v>0</v>
      </c>
      <c r="F31" s="47">
        <v>4438</v>
      </c>
      <c r="G31" s="39">
        <v>0</v>
      </c>
      <c r="H31" s="52">
        <v>5400</v>
      </c>
      <c r="I31" s="52">
        <v>9106.6200000000008</v>
      </c>
      <c r="J31" s="47">
        <v>24308</v>
      </c>
      <c r="K31" s="12">
        <v>0</v>
      </c>
      <c r="L31" s="12">
        <v>0</v>
      </c>
      <c r="M31" s="12">
        <v>0</v>
      </c>
      <c r="N31" s="15">
        <f t="shared" si="0"/>
        <v>86067.89</v>
      </c>
    </row>
    <row r="32" spans="1:14" ht="15.75" x14ac:dyDescent="0.25">
      <c r="A32" s="5" t="s">
        <v>24</v>
      </c>
      <c r="B32" s="47">
        <v>87374.77</v>
      </c>
      <c r="C32" s="47">
        <v>99581.67</v>
      </c>
      <c r="D32" s="47">
        <v>116940.88</v>
      </c>
      <c r="E32" s="49">
        <v>250481.81</v>
      </c>
      <c r="F32" s="47">
        <v>159355.54999999999</v>
      </c>
      <c r="G32" s="47">
        <v>227315.38</v>
      </c>
      <c r="H32" s="52">
        <v>191818.52</v>
      </c>
      <c r="I32" s="52">
        <v>189961.76</v>
      </c>
      <c r="J32" s="47">
        <v>199605.05</v>
      </c>
      <c r="K32" s="12">
        <v>0</v>
      </c>
      <c r="L32" s="12">
        <v>0</v>
      </c>
      <c r="M32" s="12">
        <v>0</v>
      </c>
      <c r="N32" s="15">
        <f t="shared" si="0"/>
        <v>1522435.39</v>
      </c>
    </row>
    <row r="33" spans="1:14" ht="15.75" x14ac:dyDescent="0.25">
      <c r="A33" s="5" t="s">
        <v>25</v>
      </c>
      <c r="B33" s="39">
        <v>0</v>
      </c>
      <c r="C33" s="12">
        <v>0</v>
      </c>
      <c r="D33" s="12">
        <v>0</v>
      </c>
      <c r="E33" s="39">
        <v>0</v>
      </c>
      <c r="F33" s="12">
        <v>0</v>
      </c>
      <c r="G33" s="39">
        <v>0</v>
      </c>
      <c r="H33" s="39">
        <v>0</v>
      </c>
      <c r="I33" s="39">
        <v>0</v>
      </c>
      <c r="J33" s="39">
        <v>0</v>
      </c>
      <c r="K33" s="12">
        <v>0</v>
      </c>
      <c r="L33" s="12">
        <v>0</v>
      </c>
      <c r="M33" s="12">
        <v>0</v>
      </c>
      <c r="N33" s="15">
        <f t="shared" si="0"/>
        <v>0</v>
      </c>
    </row>
    <row r="34" spans="1:14" ht="15.75" x14ac:dyDescent="0.25">
      <c r="A34" s="5" t="s">
        <v>26</v>
      </c>
      <c r="B34" s="39">
        <v>0</v>
      </c>
      <c r="C34" s="47">
        <v>109740</v>
      </c>
      <c r="D34" s="47">
        <v>525998.81999999995</v>
      </c>
      <c r="E34" s="49">
        <v>178708.64</v>
      </c>
      <c r="F34" s="47">
        <v>765753.78</v>
      </c>
      <c r="G34" s="47">
        <v>97551.86</v>
      </c>
      <c r="H34" s="52">
        <v>284024.39</v>
      </c>
      <c r="I34" s="52">
        <v>41721.760000000002</v>
      </c>
      <c r="J34" s="47">
        <v>139644.84</v>
      </c>
      <c r="K34" s="12">
        <v>0</v>
      </c>
      <c r="L34" s="12">
        <v>0</v>
      </c>
      <c r="M34" s="12">
        <v>0</v>
      </c>
      <c r="N34" s="15">
        <f t="shared" si="0"/>
        <v>2143144.0900000003</v>
      </c>
    </row>
    <row r="35" spans="1:14" ht="15.75" x14ac:dyDescent="0.25">
      <c r="A35" s="3" t="s">
        <v>27</v>
      </c>
      <c r="B35" s="39">
        <v>0</v>
      </c>
      <c r="C35" s="12">
        <v>0</v>
      </c>
      <c r="D35" s="12">
        <v>0</v>
      </c>
      <c r="E35" s="12">
        <v>0</v>
      </c>
      <c r="F35" s="12" t="s">
        <v>95</v>
      </c>
      <c r="G35" s="12" t="s">
        <v>95</v>
      </c>
      <c r="H35" s="12" t="s">
        <v>95</v>
      </c>
      <c r="I35" s="12">
        <v>0</v>
      </c>
      <c r="J35" s="39">
        <v>0</v>
      </c>
      <c r="K35" s="12">
        <v>0</v>
      </c>
      <c r="L35" s="12">
        <v>0</v>
      </c>
      <c r="M35" s="12">
        <v>0</v>
      </c>
      <c r="N35" s="15">
        <f t="shared" si="0"/>
        <v>0</v>
      </c>
    </row>
    <row r="36" spans="1:14" ht="15.75" x14ac:dyDescent="0.25">
      <c r="A36" s="5" t="s">
        <v>28</v>
      </c>
      <c r="B36" s="39">
        <v>0</v>
      </c>
      <c r="C36" s="12">
        <v>0</v>
      </c>
      <c r="D36" s="12">
        <v>0</v>
      </c>
      <c r="E36" s="49">
        <v>100277050.68000001</v>
      </c>
      <c r="F36" s="47">
        <v>25069262.670000002</v>
      </c>
      <c r="G36" s="47">
        <v>25069262.670000002</v>
      </c>
      <c r="H36" s="52">
        <v>25069262.670000002</v>
      </c>
      <c r="I36" s="52">
        <v>25069262.670000002</v>
      </c>
      <c r="J36" s="47">
        <v>25069262.670000002</v>
      </c>
      <c r="K36" s="12">
        <v>0</v>
      </c>
      <c r="L36" s="12">
        <v>0</v>
      </c>
      <c r="M36" s="12">
        <v>0</v>
      </c>
      <c r="N36" s="15">
        <f t="shared" si="0"/>
        <v>225623364.03000003</v>
      </c>
    </row>
    <row r="37" spans="1:14" ht="15.75" x14ac:dyDescent="0.25">
      <c r="A37" s="5" t="s">
        <v>29</v>
      </c>
      <c r="B37" s="39">
        <v>0</v>
      </c>
      <c r="C37" s="47">
        <v>1405044333</v>
      </c>
      <c r="D37" s="47">
        <v>2810088666.3299999</v>
      </c>
      <c r="E37" s="49">
        <v>1405044333.3299999</v>
      </c>
      <c r="F37" s="47">
        <v>1405044333.3299999</v>
      </c>
      <c r="G37" s="47">
        <v>1405044333.3299999</v>
      </c>
      <c r="H37" s="52">
        <v>1405044333.3299999</v>
      </c>
      <c r="I37" s="52">
        <v>1405044333.3299999</v>
      </c>
      <c r="J37" s="47">
        <v>1405044333.3299999</v>
      </c>
      <c r="K37" s="12">
        <v>0</v>
      </c>
      <c r="L37" s="12">
        <v>0</v>
      </c>
      <c r="M37" s="12">
        <v>0</v>
      </c>
      <c r="N37" s="15">
        <f t="shared" si="0"/>
        <v>12645398999.309999</v>
      </c>
    </row>
    <row r="38" spans="1:14" ht="15.75" x14ac:dyDescent="0.25">
      <c r="A38" s="5" t="s">
        <v>30</v>
      </c>
      <c r="B38" s="39">
        <v>0</v>
      </c>
      <c r="C38" s="12">
        <v>0</v>
      </c>
      <c r="D38" s="12">
        <v>0</v>
      </c>
      <c r="E38" s="39">
        <v>0</v>
      </c>
      <c r="F38" s="12">
        <v>0</v>
      </c>
      <c r="G38" s="39">
        <v>0</v>
      </c>
      <c r="H38" s="39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5">
        <f t="shared" si="0"/>
        <v>0</v>
      </c>
    </row>
    <row r="39" spans="1:14" ht="15.75" x14ac:dyDescent="0.25">
      <c r="A39" s="5" t="s">
        <v>31</v>
      </c>
      <c r="B39" s="39">
        <v>0</v>
      </c>
      <c r="C39" s="12">
        <v>0</v>
      </c>
      <c r="D39" s="12">
        <v>0</v>
      </c>
      <c r="E39" s="39">
        <v>0</v>
      </c>
      <c r="F39" s="12">
        <v>0</v>
      </c>
      <c r="G39" s="12">
        <v>0</v>
      </c>
      <c r="H39" s="39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5">
        <f t="shared" si="0"/>
        <v>0</v>
      </c>
    </row>
    <row r="40" spans="1:14" ht="15.75" x14ac:dyDescent="0.25">
      <c r="A40" s="5" t="s">
        <v>32</v>
      </c>
      <c r="B40" s="39">
        <v>0</v>
      </c>
      <c r="C40" s="12">
        <v>0</v>
      </c>
      <c r="D40" s="12">
        <v>0</v>
      </c>
      <c r="E40" s="39">
        <v>0</v>
      </c>
      <c r="F40" s="12">
        <v>0</v>
      </c>
      <c r="G40" s="12">
        <v>0</v>
      </c>
      <c r="H40" s="39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5">
        <f t="shared" si="0"/>
        <v>0</v>
      </c>
    </row>
    <row r="41" spans="1:14" ht="15.75" x14ac:dyDescent="0.25">
      <c r="A41" s="5" t="s">
        <v>33</v>
      </c>
      <c r="B41" s="39">
        <v>0</v>
      </c>
      <c r="C41" s="12">
        <v>0</v>
      </c>
      <c r="D41" s="12">
        <v>0</v>
      </c>
      <c r="E41" s="39">
        <v>0</v>
      </c>
      <c r="F41" s="12">
        <v>0</v>
      </c>
      <c r="G41" s="12">
        <v>0</v>
      </c>
      <c r="H41" s="39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5">
        <f t="shared" si="0"/>
        <v>0</v>
      </c>
    </row>
    <row r="42" spans="1:14" ht="15.75" x14ac:dyDescent="0.25">
      <c r="A42" s="5" t="s">
        <v>34</v>
      </c>
      <c r="B42" s="39">
        <v>0</v>
      </c>
      <c r="C42" s="12">
        <v>0</v>
      </c>
      <c r="D42" s="12">
        <v>0</v>
      </c>
      <c r="E42" s="39">
        <v>0</v>
      </c>
      <c r="F42" s="12">
        <v>0</v>
      </c>
      <c r="G42" s="12">
        <v>0</v>
      </c>
      <c r="H42" s="39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5">
        <f t="shared" si="0"/>
        <v>0</v>
      </c>
    </row>
    <row r="43" spans="1:14" ht="15.75" x14ac:dyDescent="0.25">
      <c r="A43" s="5" t="s">
        <v>35</v>
      </c>
      <c r="B43" s="39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39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5">
        <f t="shared" si="0"/>
        <v>0</v>
      </c>
    </row>
    <row r="44" spans="1:14" ht="15.75" x14ac:dyDescent="0.25">
      <c r="A44" s="3" t="s">
        <v>36</v>
      </c>
      <c r="B44" s="39" t="s">
        <v>95</v>
      </c>
      <c r="C44" s="12">
        <v>0</v>
      </c>
      <c r="D44" s="12">
        <v>0</v>
      </c>
      <c r="E44" s="12">
        <v>0</v>
      </c>
      <c r="F44" s="12" t="s">
        <v>95</v>
      </c>
      <c r="G44" s="12" t="s">
        <v>95</v>
      </c>
      <c r="H44" s="12" t="s">
        <v>95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5">
        <f t="shared" si="0"/>
        <v>0</v>
      </c>
    </row>
    <row r="45" spans="1:14" ht="15.75" x14ac:dyDescent="0.25">
      <c r="A45" s="5" t="s">
        <v>37</v>
      </c>
      <c r="B45" s="39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5">
        <f t="shared" si="0"/>
        <v>0</v>
      </c>
    </row>
    <row r="46" spans="1:14" ht="15.75" x14ac:dyDescent="0.25">
      <c r="A46" s="5" t="s">
        <v>38</v>
      </c>
      <c r="B46" s="39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5">
        <f t="shared" si="0"/>
        <v>0</v>
      </c>
    </row>
    <row r="47" spans="1:14" ht="15.75" x14ac:dyDescent="0.25">
      <c r="A47" s="5" t="s">
        <v>39</v>
      </c>
      <c r="B47" s="39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5">
        <f t="shared" si="0"/>
        <v>0</v>
      </c>
    </row>
    <row r="48" spans="1:14" ht="15.75" x14ac:dyDescent="0.25">
      <c r="A48" s="5" t="s">
        <v>40</v>
      </c>
      <c r="B48" s="39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5">
        <f t="shared" si="0"/>
        <v>0</v>
      </c>
    </row>
    <row r="49" spans="1:14" ht="15.75" x14ac:dyDescent="0.25">
      <c r="A49" s="5" t="s">
        <v>41</v>
      </c>
      <c r="B49" s="39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5">
        <f t="shared" si="0"/>
        <v>0</v>
      </c>
    </row>
    <row r="50" spans="1:14" ht="15.75" x14ac:dyDescent="0.25">
      <c r="A50" s="5" t="s">
        <v>42</v>
      </c>
      <c r="B50" s="39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5">
        <f t="shared" si="0"/>
        <v>0</v>
      </c>
    </row>
    <row r="51" spans="1:14" ht="15.75" x14ac:dyDescent="0.25">
      <c r="A51" s="3" t="s">
        <v>43</v>
      </c>
      <c r="B51" s="39" t="s">
        <v>95</v>
      </c>
      <c r="C51" s="12">
        <v>0</v>
      </c>
      <c r="D51" s="12">
        <v>0</v>
      </c>
      <c r="E51" s="12">
        <v>0</v>
      </c>
      <c r="F51" s="12" t="s">
        <v>95</v>
      </c>
      <c r="G51" s="12" t="s">
        <v>95</v>
      </c>
      <c r="H51" s="12" t="s">
        <v>95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5">
        <f t="shared" si="0"/>
        <v>0</v>
      </c>
    </row>
    <row r="52" spans="1:14" ht="15.75" x14ac:dyDescent="0.25">
      <c r="A52" s="5" t="s">
        <v>44</v>
      </c>
      <c r="B52" s="39">
        <v>0</v>
      </c>
      <c r="C52" s="12">
        <v>0</v>
      </c>
      <c r="D52" s="47">
        <v>1242186</v>
      </c>
      <c r="E52" s="12">
        <v>0</v>
      </c>
      <c r="F52" s="47">
        <v>63998.2</v>
      </c>
      <c r="G52" s="47">
        <v>887645.99</v>
      </c>
      <c r="H52" s="52">
        <v>178309.71</v>
      </c>
      <c r="I52" s="52">
        <v>27435</v>
      </c>
      <c r="J52" s="47">
        <v>8466339.1400000006</v>
      </c>
      <c r="K52" s="12">
        <v>0</v>
      </c>
      <c r="L52" s="12">
        <v>0</v>
      </c>
      <c r="M52" s="12">
        <v>0</v>
      </c>
      <c r="N52" s="15">
        <f t="shared" si="0"/>
        <v>10865914.040000001</v>
      </c>
    </row>
    <row r="53" spans="1:14" ht="15.75" x14ac:dyDescent="0.25">
      <c r="A53" s="5" t="s">
        <v>45</v>
      </c>
      <c r="B53" s="39">
        <v>0</v>
      </c>
      <c r="C53" s="12">
        <v>0</v>
      </c>
      <c r="D53" s="12">
        <v>0</v>
      </c>
      <c r="E53" s="12">
        <v>0</v>
      </c>
      <c r="F53" s="12">
        <v>0</v>
      </c>
      <c r="G53" s="47">
        <v>9814.91</v>
      </c>
      <c r="H53" s="12">
        <v>0</v>
      </c>
      <c r="I53" s="12">
        <v>0</v>
      </c>
      <c r="J53" s="39">
        <v>0</v>
      </c>
      <c r="K53" s="12">
        <v>0</v>
      </c>
      <c r="L53" s="12">
        <v>0</v>
      </c>
      <c r="M53" s="12">
        <v>0</v>
      </c>
      <c r="N53" s="15">
        <f t="shared" si="0"/>
        <v>9814.91</v>
      </c>
    </row>
    <row r="54" spans="1:14" ht="15.75" x14ac:dyDescent="0.25">
      <c r="A54" s="5" t="s">
        <v>46</v>
      </c>
      <c r="B54" s="39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39">
        <v>0</v>
      </c>
      <c r="K54" s="12">
        <v>0</v>
      </c>
      <c r="L54" s="12">
        <v>0</v>
      </c>
      <c r="M54" s="12">
        <v>0</v>
      </c>
      <c r="N54" s="15">
        <f t="shared" si="0"/>
        <v>0</v>
      </c>
    </row>
    <row r="55" spans="1:14" ht="15.75" x14ac:dyDescent="0.25">
      <c r="A55" s="5" t="s">
        <v>47</v>
      </c>
      <c r="B55" s="39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39">
        <v>0</v>
      </c>
      <c r="K55" s="12">
        <v>0</v>
      </c>
      <c r="L55" s="12">
        <v>0</v>
      </c>
      <c r="M55" s="12">
        <v>0</v>
      </c>
      <c r="N55" s="15">
        <f t="shared" si="0"/>
        <v>0</v>
      </c>
    </row>
    <row r="56" spans="1:14" ht="15.75" x14ac:dyDescent="0.25">
      <c r="A56" s="5" t="s">
        <v>48</v>
      </c>
      <c r="B56" s="39">
        <v>0</v>
      </c>
      <c r="C56" s="12">
        <v>0</v>
      </c>
      <c r="D56" s="12">
        <v>0</v>
      </c>
      <c r="E56" s="12">
        <v>0</v>
      </c>
      <c r="F56" s="47">
        <v>950200.04</v>
      </c>
      <c r="G56" s="47">
        <v>264156.06</v>
      </c>
      <c r="H56" s="12">
        <v>0</v>
      </c>
      <c r="I56" s="12">
        <v>0</v>
      </c>
      <c r="J56" s="47">
        <v>3178308.68</v>
      </c>
      <c r="K56" s="12">
        <v>0</v>
      </c>
      <c r="L56" s="12">
        <v>0</v>
      </c>
      <c r="M56" s="12">
        <v>0</v>
      </c>
      <c r="N56" s="15">
        <f t="shared" si="0"/>
        <v>4392664.78</v>
      </c>
    </row>
    <row r="57" spans="1:14" ht="15.75" x14ac:dyDescent="0.25">
      <c r="A57" s="5" t="s">
        <v>49</v>
      </c>
      <c r="B57" s="39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39">
        <v>0</v>
      </c>
      <c r="K57" s="12">
        <v>0</v>
      </c>
      <c r="L57" s="12">
        <v>0</v>
      </c>
      <c r="M57" s="12">
        <v>0</v>
      </c>
      <c r="N57" s="15">
        <f t="shared" si="0"/>
        <v>0</v>
      </c>
    </row>
    <row r="58" spans="1:14" ht="15.75" x14ac:dyDescent="0.25">
      <c r="A58" s="5" t="s">
        <v>50</v>
      </c>
      <c r="B58" s="39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39">
        <v>0</v>
      </c>
      <c r="K58" s="12">
        <v>0</v>
      </c>
      <c r="L58" s="12">
        <v>0</v>
      </c>
      <c r="M58" s="12">
        <v>0</v>
      </c>
      <c r="N58" s="15">
        <f t="shared" si="0"/>
        <v>0</v>
      </c>
    </row>
    <row r="59" spans="1:14" ht="15.75" x14ac:dyDescent="0.25">
      <c r="A59" s="5" t="s">
        <v>51</v>
      </c>
      <c r="B59" s="39">
        <v>0</v>
      </c>
      <c r="C59" s="12">
        <v>0</v>
      </c>
      <c r="D59" s="12">
        <v>0</v>
      </c>
      <c r="E59" s="49">
        <v>1457300</v>
      </c>
      <c r="F59" s="49">
        <v>0</v>
      </c>
      <c r="G59" s="12">
        <v>0</v>
      </c>
      <c r="H59" s="12">
        <v>0</v>
      </c>
      <c r="I59" s="12">
        <v>0</v>
      </c>
      <c r="J59" s="47">
        <v>1035619.51</v>
      </c>
      <c r="K59" s="12">
        <v>0</v>
      </c>
      <c r="L59" s="12">
        <v>0</v>
      </c>
      <c r="M59" s="12">
        <v>0</v>
      </c>
      <c r="N59" s="15">
        <f t="shared" si="0"/>
        <v>2492919.5099999998</v>
      </c>
    </row>
    <row r="60" spans="1:14" ht="15.75" x14ac:dyDescent="0.25">
      <c r="A60" s="5" t="s">
        <v>52</v>
      </c>
      <c r="B60" s="39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39">
        <v>0</v>
      </c>
      <c r="K60" s="12">
        <v>0</v>
      </c>
      <c r="L60" s="12">
        <v>0</v>
      </c>
      <c r="M60" s="12">
        <v>0</v>
      </c>
      <c r="N60" s="15">
        <f t="shared" si="0"/>
        <v>0</v>
      </c>
    </row>
    <row r="61" spans="1:14" ht="15.75" x14ac:dyDescent="0.25">
      <c r="A61" s="3" t="s">
        <v>53</v>
      </c>
      <c r="B61" s="39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39">
        <v>0</v>
      </c>
      <c r="K61" s="12">
        <v>0</v>
      </c>
      <c r="L61" s="12">
        <v>0</v>
      </c>
      <c r="M61" s="12">
        <v>0</v>
      </c>
      <c r="N61" s="15">
        <f t="shared" si="0"/>
        <v>0</v>
      </c>
    </row>
    <row r="62" spans="1:14" ht="15.75" x14ac:dyDescent="0.25">
      <c r="A62" s="5" t="s">
        <v>54</v>
      </c>
      <c r="B62" s="39">
        <v>0</v>
      </c>
      <c r="C62" s="12">
        <v>0</v>
      </c>
      <c r="D62" s="12">
        <v>0</v>
      </c>
      <c r="E62" s="12">
        <v>0</v>
      </c>
      <c r="F62" s="47">
        <v>3008660.84</v>
      </c>
      <c r="G62" s="47">
        <v>-1161616.96</v>
      </c>
      <c r="H62" s="12">
        <v>0</v>
      </c>
      <c r="I62" s="12">
        <v>0</v>
      </c>
      <c r="J62" s="47">
        <v>1172017.46</v>
      </c>
      <c r="K62" s="12">
        <v>0</v>
      </c>
      <c r="L62" s="12">
        <v>0</v>
      </c>
      <c r="M62" s="12">
        <v>0</v>
      </c>
      <c r="N62" s="15">
        <f t="shared" si="0"/>
        <v>3019061.34</v>
      </c>
    </row>
    <row r="63" spans="1:14" ht="15.75" x14ac:dyDescent="0.25">
      <c r="A63" s="5" t="s">
        <v>55</v>
      </c>
      <c r="B63" s="39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5">
        <f t="shared" si="0"/>
        <v>0</v>
      </c>
    </row>
    <row r="64" spans="1:14" ht="15.75" x14ac:dyDescent="0.25">
      <c r="A64" s="5" t="s">
        <v>56</v>
      </c>
      <c r="B64" s="39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5">
        <f t="shared" si="0"/>
        <v>0</v>
      </c>
    </row>
    <row r="65" spans="1:14" ht="15.75" x14ac:dyDescent="0.25">
      <c r="A65" s="5" t="s">
        <v>57</v>
      </c>
      <c r="B65" s="39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5">
        <f t="shared" si="0"/>
        <v>0</v>
      </c>
    </row>
    <row r="66" spans="1:14" ht="15.75" x14ac:dyDescent="0.25">
      <c r="A66" s="3" t="s">
        <v>58</v>
      </c>
      <c r="B66" s="39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5">
        <f t="shared" si="0"/>
        <v>0</v>
      </c>
    </row>
    <row r="67" spans="1:14" ht="15.75" x14ac:dyDescent="0.25">
      <c r="A67" s="5" t="s">
        <v>59</v>
      </c>
      <c r="B67" s="39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5">
        <f t="shared" si="0"/>
        <v>0</v>
      </c>
    </row>
    <row r="68" spans="1:14" ht="15.75" x14ac:dyDescent="0.25">
      <c r="A68" s="5" t="s">
        <v>60</v>
      </c>
      <c r="B68" s="39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5">
        <f t="shared" si="0"/>
        <v>0</v>
      </c>
    </row>
    <row r="69" spans="1:14" ht="15.75" x14ac:dyDescent="0.25">
      <c r="A69" s="3" t="s">
        <v>61</v>
      </c>
      <c r="B69" s="39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5">
        <f t="shared" si="0"/>
        <v>0</v>
      </c>
    </row>
    <row r="70" spans="1:14" ht="15.75" x14ac:dyDescent="0.25">
      <c r="A70" s="5" t="s">
        <v>62</v>
      </c>
      <c r="B70" s="39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5">
        <f t="shared" si="0"/>
        <v>0</v>
      </c>
    </row>
    <row r="71" spans="1:14" ht="15.75" x14ac:dyDescent="0.25">
      <c r="A71" s="5" t="s">
        <v>63</v>
      </c>
      <c r="B71" s="39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5">
        <f t="shared" si="0"/>
        <v>0</v>
      </c>
    </row>
    <row r="72" spans="1:14" ht="15.75" x14ac:dyDescent="0.25">
      <c r="A72" s="5" t="s">
        <v>64</v>
      </c>
      <c r="B72" s="39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5">
        <f t="shared" si="0"/>
        <v>0</v>
      </c>
    </row>
    <row r="73" spans="1:14" ht="15.75" x14ac:dyDescent="0.25">
      <c r="A73" s="1" t="s">
        <v>67</v>
      </c>
      <c r="B73" s="39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5">
        <f t="shared" si="0"/>
        <v>0</v>
      </c>
    </row>
    <row r="74" spans="1:14" ht="27" customHeight="1" x14ac:dyDescent="0.25">
      <c r="A74" s="3" t="s">
        <v>68</v>
      </c>
      <c r="B74" s="39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5">
        <f t="shared" si="0"/>
        <v>0</v>
      </c>
    </row>
    <row r="75" spans="1:14" ht="15.75" x14ac:dyDescent="0.25">
      <c r="A75" s="5" t="s">
        <v>69</v>
      </c>
      <c r="B75" s="39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5">
        <f t="shared" ref="N75:N81" si="1">SUM(B75:M75)</f>
        <v>0</v>
      </c>
    </row>
    <row r="76" spans="1:14" ht="15.75" x14ac:dyDescent="0.25">
      <c r="A76" s="5" t="s">
        <v>70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5">
        <f t="shared" si="1"/>
        <v>0</v>
      </c>
    </row>
    <row r="77" spans="1:14" ht="15.75" x14ac:dyDescent="0.25">
      <c r="A77" s="3" t="s">
        <v>71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5">
        <f t="shared" si="1"/>
        <v>0</v>
      </c>
    </row>
    <row r="78" spans="1:14" ht="15.75" x14ac:dyDescent="0.25">
      <c r="A78" s="5" t="s">
        <v>72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5">
        <f t="shared" si="1"/>
        <v>0</v>
      </c>
    </row>
    <row r="79" spans="1:14" ht="15.75" x14ac:dyDescent="0.25">
      <c r="A79" s="5" t="s">
        <v>73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5">
        <f t="shared" si="1"/>
        <v>0</v>
      </c>
    </row>
    <row r="80" spans="1:14" ht="15.75" x14ac:dyDescent="0.25">
      <c r="A80" s="3" t="s">
        <v>74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5">
        <f t="shared" si="1"/>
        <v>0</v>
      </c>
    </row>
    <row r="81" spans="1:14" ht="15.75" x14ac:dyDescent="0.25">
      <c r="A81" s="5" t="s">
        <v>75</v>
      </c>
      <c r="B81" s="13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7">
        <v>0</v>
      </c>
      <c r="K81" s="30">
        <v>0</v>
      </c>
      <c r="L81" s="29">
        <v>0</v>
      </c>
      <c r="M81" s="29">
        <v>0</v>
      </c>
      <c r="N81" s="15">
        <f t="shared" si="1"/>
        <v>0</v>
      </c>
    </row>
    <row r="82" spans="1:14" s="61" customFormat="1" ht="18" customHeight="1" x14ac:dyDescent="0.25">
      <c r="A82" s="59" t="s">
        <v>65</v>
      </c>
      <c r="B82" s="55">
        <f>SUM(B10:B81)</f>
        <v>21858353.149999999</v>
      </c>
      <c r="C82" s="55">
        <f t="shared" ref="C82:N82" si="2">SUM(C10:C81)</f>
        <v>1438503593.5999999</v>
      </c>
      <c r="D82" s="55">
        <f t="shared" si="2"/>
        <v>2862897662.9099998</v>
      </c>
      <c r="E82" s="55">
        <f t="shared" si="2"/>
        <v>1537726016.1899998</v>
      </c>
      <c r="F82" s="60">
        <f t="shared" si="2"/>
        <v>1487942221.4499998</v>
      </c>
      <c r="G82" s="55">
        <f t="shared" si="2"/>
        <v>1467867127.0799999</v>
      </c>
      <c r="H82" s="60">
        <f t="shared" si="2"/>
        <v>1464826498.4200001</v>
      </c>
      <c r="I82" s="60">
        <f t="shared" si="2"/>
        <v>1470859974.01</v>
      </c>
      <c r="J82" s="60">
        <f t="shared" si="2"/>
        <v>1480544456.22</v>
      </c>
      <c r="K82" s="60">
        <f t="shared" si="2"/>
        <v>0</v>
      </c>
      <c r="L82" s="55">
        <f t="shared" si="2"/>
        <v>0</v>
      </c>
      <c r="M82" s="60">
        <f t="shared" si="2"/>
        <v>0</v>
      </c>
      <c r="N82" s="55">
        <f t="shared" si="2"/>
        <v>13233025903.030001</v>
      </c>
    </row>
    <row r="83" spans="1:14" x14ac:dyDescent="0.25">
      <c r="A83" t="s">
        <v>104</v>
      </c>
      <c r="I83" s="15">
        <f>+I82-'P2 Presupuesto Aprobado-Ejec '!K83</f>
        <v>0</v>
      </c>
      <c r="K83" s="32"/>
      <c r="L83" s="42"/>
    </row>
    <row r="84" spans="1:14" x14ac:dyDescent="0.25">
      <c r="A84" t="s">
        <v>105</v>
      </c>
      <c r="B84" s="21"/>
      <c r="F84" s="15" t="s">
        <v>95</v>
      </c>
      <c r="G84" s="47"/>
      <c r="H84" s="15" t="s">
        <v>95</v>
      </c>
      <c r="K84" s="31"/>
      <c r="L84" s="42"/>
      <c r="N84" s="15" t="s">
        <v>95</v>
      </c>
    </row>
    <row r="85" spans="1:14" ht="15.75" x14ac:dyDescent="0.25">
      <c r="A85" t="s">
        <v>106</v>
      </c>
      <c r="B85" s="21"/>
      <c r="C85" s="14"/>
      <c r="D85" s="14"/>
      <c r="E85" s="14"/>
      <c r="F85" s="14"/>
      <c r="G85" s="14"/>
      <c r="H85" s="14"/>
      <c r="K85" s="32"/>
    </row>
    <row r="86" spans="1:14" ht="15.75" x14ac:dyDescent="0.25">
      <c r="B86" s="21"/>
      <c r="D86" s="21"/>
      <c r="E86" s="14"/>
      <c r="F86" s="14"/>
      <c r="G86" s="14"/>
      <c r="H86" s="14"/>
      <c r="K86" s="33"/>
    </row>
    <row r="87" spans="1:14" ht="15.75" x14ac:dyDescent="0.25">
      <c r="B87" s="21" t="s">
        <v>95</v>
      </c>
      <c r="D87" s="21"/>
      <c r="E87" s="14"/>
      <c r="F87" s="14"/>
      <c r="G87" s="14"/>
      <c r="H87" s="14"/>
      <c r="K87" s="32"/>
    </row>
    <row r="88" spans="1:14" ht="15.75" x14ac:dyDescent="0.25">
      <c r="B88" s="21"/>
      <c r="D88" s="21"/>
      <c r="E88" s="14"/>
      <c r="F88" s="14"/>
      <c r="G88" s="14"/>
      <c r="H88" s="14"/>
      <c r="K88" s="34"/>
    </row>
    <row r="89" spans="1:14" ht="15.75" x14ac:dyDescent="0.25">
      <c r="A89" s="22"/>
      <c r="B89" s="23"/>
      <c r="D89" s="21"/>
      <c r="E89" s="14"/>
      <c r="F89" s="14"/>
      <c r="G89" s="14"/>
      <c r="H89" s="14"/>
    </row>
    <row r="90" spans="1:14" ht="15.75" x14ac:dyDescent="0.25">
      <c r="A90" s="74" t="s">
        <v>96</v>
      </c>
      <c r="B90" s="74"/>
      <c r="D90" s="21"/>
      <c r="E90" s="14"/>
      <c r="F90" s="14"/>
      <c r="G90" s="14"/>
      <c r="H90" s="14"/>
    </row>
    <row r="91" spans="1:14" ht="15.75" x14ac:dyDescent="0.25">
      <c r="A91" s="74" t="s">
        <v>97</v>
      </c>
      <c r="B91" s="74"/>
      <c r="D91" s="21"/>
      <c r="E91" s="14"/>
      <c r="F91" s="14"/>
      <c r="G91" s="14"/>
      <c r="H91" s="14"/>
    </row>
    <row r="92" spans="1:14" ht="15.75" x14ac:dyDescent="0.25">
      <c r="D92" s="21"/>
      <c r="E92" s="14"/>
      <c r="F92" s="14"/>
      <c r="G92" s="14"/>
      <c r="H92" s="14"/>
    </row>
    <row r="93" spans="1:14" x14ac:dyDescent="0.25">
      <c r="A93" s="24" t="s">
        <v>98</v>
      </c>
      <c r="B93" s="21"/>
    </row>
    <row r="94" spans="1:14" ht="15.75" x14ac:dyDescent="0.25">
      <c r="A94" s="25" t="s">
        <v>99</v>
      </c>
      <c r="B94" s="26"/>
      <c r="D94" s="21"/>
      <c r="E94" s="14"/>
      <c r="F94" s="14"/>
      <c r="G94" s="14"/>
      <c r="H94" s="14"/>
      <c r="I94" s="21"/>
      <c r="J94" s="21"/>
      <c r="K94" s="21"/>
    </row>
    <row r="95" spans="1:14" ht="20.25" customHeight="1" x14ac:dyDescent="0.25">
      <c r="A95" s="27" t="s">
        <v>100</v>
      </c>
      <c r="B95" s="28"/>
      <c r="D95" s="21"/>
      <c r="E95" s="14"/>
      <c r="F95" s="14"/>
      <c r="G95" s="14"/>
      <c r="H95" s="14"/>
      <c r="I95" s="21"/>
      <c r="J95" s="21"/>
      <c r="K95" s="21"/>
    </row>
    <row r="96" spans="1:14" ht="19.5" customHeight="1" x14ac:dyDescent="0.25">
      <c r="A96" s="28"/>
      <c r="B96" s="28"/>
      <c r="C96" s="48"/>
      <c r="D96" s="28"/>
      <c r="E96" s="14"/>
      <c r="F96" s="14"/>
      <c r="G96" s="14"/>
      <c r="H96" s="14"/>
      <c r="I96" s="21"/>
      <c r="J96" s="21"/>
      <c r="K96" s="21"/>
    </row>
  </sheetData>
  <mergeCells count="6">
    <mergeCell ref="A91:B91"/>
    <mergeCell ref="A3:N3"/>
    <mergeCell ref="A4:N4"/>
    <mergeCell ref="A5:N5"/>
    <mergeCell ref="A6:N6"/>
    <mergeCell ref="A90:B90"/>
  </mergeCells>
  <pageMargins left="0.7" right="0.7" top="0.75" bottom="0.75" header="0.3" footer="0.3"/>
  <pageSetup paperSize="5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cp:lastPrinted>2022-10-12T15:11:19Z</cp:lastPrinted>
  <dcterms:created xsi:type="dcterms:W3CDTF">2021-07-29T18:58:50Z</dcterms:created>
  <dcterms:modified xsi:type="dcterms:W3CDTF">2022-10-12T15:26:02Z</dcterms:modified>
</cp:coreProperties>
</file>