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7C2559E9-E45D-4DEF-A24D-BAD135FCC3A9}" xr6:coauthVersionLast="45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4" l="1"/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8" i="1" l="1"/>
  <c r="H9" i="1"/>
  <c r="H10" i="1"/>
  <c r="H11" i="1"/>
  <c r="H12" i="1"/>
  <c r="H13" i="1"/>
  <c r="H14" i="1"/>
  <c r="H15" i="1"/>
  <c r="F105" i="1" l="1"/>
  <c r="H7" i="1"/>
  <c r="H6" i="1" l="1"/>
</calcChain>
</file>

<file path=xl/sharedStrings.xml><?xml version="1.0" encoding="utf-8"?>
<sst xmlns="http://schemas.openxmlformats.org/spreadsheetml/2006/main" count="459" uniqueCount="161">
  <si>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</si>
  <si>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</si>
  <si>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</si>
  <si>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</si>
  <si>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</si>
  <si>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</si>
  <si>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</si>
  <si>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</si>
  <si>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</si>
  <si>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</si>
  <si>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</si>
  <si>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</si>
  <si>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</si>
  <si>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</si>
  <si>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PROVEEDOR</t>
  </si>
  <si>
    <t>TOTAL:</t>
  </si>
  <si>
    <t>Total general</t>
  </si>
  <si>
    <t>Mayo 2025</t>
  </si>
  <si>
    <t>ACTUALIDADES VD, SRL</t>
  </si>
  <si>
    <t>AGUA PLANETA AZUL S.A.</t>
  </si>
  <si>
    <t>BDO, SRL</t>
  </si>
  <si>
    <t>CENTRO CUESTA NACIONAL, SAS</t>
  </si>
  <si>
    <t>CHELETE, SRL</t>
  </si>
  <si>
    <t>COMPAÑIA DOMINICANA DE TELEFONOS, S.A.</t>
  </si>
  <si>
    <t>DIGITAL CITY COMPANY SRL</t>
  </si>
  <si>
    <t>ERNESTO ORTIZ REYNOSO</t>
  </si>
  <si>
    <t>EDESUR DOMINICANA, S.A.</t>
  </si>
  <si>
    <t>EDUARDO MANRIQUE &amp; ASOC, SRL</t>
  </si>
  <si>
    <t>EXPERT CLEANER SQE, SRL</t>
  </si>
  <si>
    <t>FABIO AUGUSTO JORGE COMPANY SRL</t>
  </si>
  <si>
    <t>FL &amp;M COMERCIAL, SRL</t>
  </si>
  <si>
    <t>FRANCISCO ARISTY DE CASTRO</t>
  </si>
  <si>
    <t>FUNDACION SOSTENIBILIDAD 3RS, INC</t>
  </si>
  <si>
    <t>GASPER SERVICIOS MULTIPLES SRL.</t>
  </si>
  <si>
    <t>GALET. SRL</t>
  </si>
  <si>
    <t>GLOBAL PROMO JO LE SRL</t>
  </si>
  <si>
    <t>GRUPO HICIANO GRUHINC, INC</t>
  </si>
  <si>
    <t>GRUPO PYV, SRL</t>
  </si>
  <si>
    <t>GRUPO DV SERVICES SRL</t>
  </si>
  <si>
    <t>INTERDECO, SRL</t>
  </si>
  <si>
    <t>INDUSTRIAS BANILEJAS, SAS</t>
  </si>
  <si>
    <t>INVERSIONES PRF, SRL</t>
  </si>
  <si>
    <t>INVERSIONES VALLE ARRIBA, SRL</t>
  </si>
  <si>
    <t>IP EXPERT IPX, SRL</t>
  </si>
  <si>
    <t>ISAIAS CORPORAN RIVAS</t>
  </si>
  <si>
    <t>JG DIESEL, SRL</t>
  </si>
  <si>
    <t>JOSE LUIS CAPELLAN MELENDEZ</t>
  </si>
  <si>
    <t>KLEAN X DOMINICANA SLS, SRL</t>
  </si>
  <si>
    <t>LEXI LEGAL, RISK &amp;MANAGEMENT SOLUTIONS, SRL</t>
  </si>
  <si>
    <t>MAPFRE SALUD ARS, S.A.</t>
  </si>
  <si>
    <t>MARBA CLEANING SERVICES, SRL</t>
  </si>
  <si>
    <t>MULTICOMPUTOS, SRL</t>
  </si>
  <si>
    <t>OFICINA GUBERNAMENTAL DE TECNOLOGIAS DE LA INFORMACION Y COMUNICACION</t>
  </si>
  <si>
    <t>RESOLUCION TECNICA ALDASO, EIRL</t>
  </si>
  <si>
    <t>SEGURO NACIONAL DE SALUD</t>
  </si>
  <si>
    <t>SUPLIGENSA, SRL</t>
  </si>
  <si>
    <t>SERVICIO NACIONAL DE SEGURIDAD INTEGRAL, SRL SENASE</t>
  </si>
  <si>
    <t>SIMPAPEL, SRL</t>
  </si>
  <si>
    <t>TOTALENERGIES MARKETING DOMINICANA, SA</t>
  </si>
  <si>
    <t>UNIFIED COMMUNICATIONS, SRL</t>
  </si>
  <si>
    <t>WENDYS MUEBLES, SRL</t>
  </si>
  <si>
    <t>B1500002254</t>
  </si>
  <si>
    <t>B1500002304</t>
  </si>
  <si>
    <t>E450000013869</t>
  </si>
  <si>
    <t>E450000010586</t>
  </si>
  <si>
    <t>E450000010598</t>
  </si>
  <si>
    <t>E450000013415</t>
  </si>
  <si>
    <t>E450000013857</t>
  </si>
  <si>
    <t>B1500000319</t>
  </si>
  <si>
    <t>E450000002073</t>
  </si>
  <si>
    <t>B1500001764</t>
  </si>
  <si>
    <t>E450000077009</t>
  </si>
  <si>
    <t>E450000076432</t>
  </si>
  <si>
    <t>E450000076031</t>
  </si>
  <si>
    <t>E450000075975</t>
  </si>
  <si>
    <t>E450000076351</t>
  </si>
  <si>
    <t>E450000076350</t>
  </si>
  <si>
    <t>B1500000109</t>
  </si>
  <si>
    <t>B1500000187</t>
  </si>
  <si>
    <t>E450000039656</t>
  </si>
  <si>
    <t>E450000039657</t>
  </si>
  <si>
    <t>E450000039658</t>
  </si>
  <si>
    <t>E450000039659</t>
  </si>
  <si>
    <t>B1500000267</t>
  </si>
  <si>
    <t>B1500000268</t>
  </si>
  <si>
    <t>B1500000269</t>
  </si>
  <si>
    <t>B1500000270</t>
  </si>
  <si>
    <t>B1500000271</t>
  </si>
  <si>
    <t>B1500000272</t>
  </si>
  <si>
    <t>B1500000273</t>
  </si>
  <si>
    <t>B1500000274</t>
  </si>
  <si>
    <t>B1500000285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</si>
  <si>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</si>
  <si>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</si>
  <si>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</si>
  <si>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</si>
  <si>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</si>
  <si>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</si>
  <si>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</si>
  <si>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</si>
  <si>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</si>
  <si>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</si>
  <si>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</si>
  <si>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</si>
  <si>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</si>
  <si>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</si>
  <si>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</si>
  <si>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</si>
  <si>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</si>
  <si>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</si>
  <si>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B1500001339</t>
  </si>
  <si>
    <t>B1500000191</t>
  </si>
  <si>
    <t>B1500000193</t>
  </si>
  <si>
    <t>B1500000248</t>
  </si>
  <si>
    <t>B1500000152</t>
  </si>
  <si>
    <t>B1500000032</t>
  </si>
  <si>
    <t>B1500000324</t>
  </si>
  <si>
    <t>B1500000132</t>
  </si>
  <si>
    <t>B0400000008</t>
  </si>
  <si>
    <t>B1500001623</t>
  </si>
  <si>
    <t>B1500000075</t>
  </si>
  <si>
    <t>E450000000044</t>
  </si>
  <si>
    <t>E450000005252</t>
  </si>
  <si>
    <t>B1500000867</t>
  </si>
  <si>
    <t>B1500000869</t>
  </si>
  <si>
    <t>B1500000009</t>
  </si>
  <si>
    <t>B1500000351</t>
  </si>
  <si>
    <t>B1500000352</t>
  </si>
  <si>
    <t>B1500000353</t>
  </si>
  <si>
    <t>B1500000354</t>
  </si>
  <si>
    <t>B1500000355</t>
  </si>
  <si>
    <t>B1500000127</t>
  </si>
  <si>
    <t>B1500000100</t>
  </si>
  <si>
    <t>B1500000210</t>
  </si>
  <si>
    <t>B1500000115</t>
  </si>
  <si>
    <t>E450000000716</t>
  </si>
  <si>
    <t>B1500000282</t>
  </si>
  <si>
    <t>E450000000105</t>
  </si>
  <si>
    <t>E450000000102</t>
  </si>
  <si>
    <t>E34000000044</t>
  </si>
  <si>
    <t>B1500003734</t>
  </si>
  <si>
    <t>B1500003801</t>
  </si>
  <si>
    <t>B1500000346</t>
  </si>
  <si>
    <t>E450000003097</t>
  </si>
  <si>
    <t>B1500001300</t>
  </si>
  <si>
    <t>B1500001247</t>
  </si>
  <si>
    <t>B1500000595</t>
  </si>
  <si>
    <t>B1500000597</t>
  </si>
  <si>
    <t>E450000030107</t>
  </si>
  <si>
    <t>E450000030057</t>
  </si>
  <si>
    <t>E450000030084</t>
  </si>
  <si>
    <t>E450000030093</t>
  </si>
  <si>
    <t>E450000030117</t>
  </si>
  <si>
    <t>B1500000373</t>
  </si>
  <si>
    <t>B1500000374</t>
  </si>
  <si>
    <t>B1500000640</t>
  </si>
  <si>
    <t>B1500000641</t>
  </si>
  <si>
    <t>221301 / 221501</t>
  </si>
  <si>
    <t>228705 / 261301</t>
  </si>
  <si>
    <t>239904 / 239905</t>
  </si>
  <si>
    <t>233101 / 233201/ 239201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</si>
</sst>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[$RD$-1C0A]* #,##0.00_ ;_-[$RD$-1C0A]* \-#,##0.00\ ;_-[$RD$-1C0A]* &quot;-&quot;??_ ;_-@_ "/>
  </numFmts>
  <fonts count="22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2" xfId="0" applyNumberFormat="1" applyFont="1" applyFill="1" applyBorder="1"/>
    <xf numFmtId="167" fontId="13" fillId="0" borderId="0" xfId="1" applyFont="1"/>
    <xf numFmtId="43" fontId="13" fillId="0" borderId="0" xfId="0" applyNumberFormat="1" applyFont="1" applyAlignment="1">
      <alignment horizontal="center"/>
    </xf>
    <xf numFmtId="168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167" fontId="0" fillId="0" borderId="0" xfId="1" applyFont="1"/>
    <xf numFmtId="0" fontId="17" fillId="5" borderId="0" xfId="0" applyFont="1" applyFill="1" applyAlignment="1">
      <alignment horizontal="left"/>
    </xf>
    <xf numFmtId="167" fontId="17" fillId="5" borderId="0" xfId="1" applyFont="1" applyFill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167" fontId="18" fillId="0" borderId="1" xfId="1" applyFont="1" applyFill="1" applyBorder="1" applyAlignment="1"/>
    <xf numFmtId="0" fontId="18" fillId="2" borderId="1" xfId="0" applyFont="1" applyFill="1" applyBorder="1" applyAlignment="1">
      <alignment vertical="center" wrapText="1"/>
    </xf>
    <xf numFmtId="0" fontId="20" fillId="0" borderId="0" xfId="0" applyNumberFormat="1" applyFont="1"/>
    <xf numFmtId="167" fontId="20" fillId="0" borderId="0" xfId="1" applyFont="1"/>
    <xf numFmtId="0" fontId="20" fillId="0" borderId="0" xfId="0" applyFont="1"/>
    <xf numFmtId="0" fontId="21" fillId="6" borderId="6" xfId="0" applyFont="1" applyFill="1" applyBorder="1" applyAlignment="1">
      <alignment horizontal="left"/>
    </xf>
    <xf numFmtId="167" fontId="21" fillId="6" borderId="6" xfId="1" applyNumberFormat="1" applyFont="1" applyFill="1" applyBorder="1"/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18" fillId="0" borderId="1" xfId="0" applyNumberFormat="1" applyFont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2" borderId="8" xfId="0" applyFont="1" applyFill="1" applyBorder="1" applyAlignment="1">
      <alignment horizontal="left" vertical="center" wrapText="1"/>
    </xf>
    <xf numFmtId="167" fontId="18" fillId="0" borderId="7" xfId="1" applyFont="1" applyFill="1" applyBorder="1" applyAlignment="1"/>
    <xf numFmtId="0" fontId="18" fillId="0" borderId="5" xfId="0" applyFont="1" applyBorder="1" applyAlignment="1">
      <alignment horizontal="center" vertical="center"/>
    </xf>
    <xf numFmtId="166" fontId="19" fillId="2" borderId="9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17"/>
  <sheetViews>
    <sheetView showGridLines="0" tabSelected="1" zoomScale="80" zoomScaleNormal="80" workbookViewId="0">
      <pane ySplit="5" topLeftCell="A6" activePane="bottomLeft" state="frozenSplit"/>
      <selection pane="bottomLeft" activeCell="C113" sqref="C113"/>
    </sheetView>
  </sheetViews>
  <sheetFormatPr baseColWidth="10"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47" t="s">
        <v>0</v>
      </c>
      <c r="B2" s="47"/>
      <c r="C2" s="47"/>
      <c r="D2" s="47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</row>
    <row r="3" spans="1:16381" s="8" customFormat="1" ht="33.75" x14ac:dyDescent="0.2">
      <c r="A3" s="48" t="s">
        <v>1</v>
      </c>
      <c r="B3" s="48"/>
      <c r="C3" s="48"/>
      <c r="D3" s="48"/>
      <c r="E3" s="48"/>
      <c r="F3" s="48"/>
      <c r="G3" s="48"/>
      <c r="H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</row>
    <row r="4" spans="1:16381" s="8" customFormat="1" ht="30.75" customHeight="1" x14ac:dyDescent="0.4">
      <c r="A4" s="51" t="s">
        <v>17</v>
      </c>
      <c r="B4" s="52"/>
      <c r="C4" s="52"/>
      <c r="D4" s="52"/>
      <c r="E4" s="52"/>
      <c r="F4" s="52"/>
      <c r="G4" s="52"/>
      <c r="H4" s="53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3" t="s">
        <v>2</v>
      </c>
      <c r="B5" s="33" t="s">
        <v>3</v>
      </c>
      <c r="C5" s="34" t="s">
        <v>4</v>
      </c>
      <c r="D5" s="34" t="s">
        <v>5</v>
      </c>
      <c r="E5" s="33" t="s">
        <v>6</v>
      </c>
      <c r="F5" s="33" t="s">
        <v>7</v>
      </c>
      <c r="G5" s="33" t="s">
        <v>8</v>
      </c>
      <c r="H5" s="33" t="s">
        <v>9</v>
      </c>
    </row>
    <row r="6" spans="1:16381" s="37" customFormat="1" ht="38.25" customHeight="1" x14ac:dyDescent="0.25">
      <c r="A6" s="59"/>
      <c r="B6" s="60"/>
      <c r="C6" s="61" t="s">
        <v>10</v>
      </c>
      <c r="D6" s="62" t="s">
        <v>11</v>
      </c>
      <c r="E6" s="60"/>
      <c r="F6" s="63">
        <v>6400</v>
      </c>
      <c r="G6" s="64" t="s">
        <v>13</v>
      </c>
      <c r="H6" s="65">
        <f t="shared" ref="H6" si="0">+A6+30</f>
        <v>30</v>
      </c>
    </row>
    <row r="7" spans="1:16381" s="37" customFormat="1" ht="38.25" customHeight="1" x14ac:dyDescent="0.25">
      <c r="A7" s="55">
        <v>45777</v>
      </c>
      <c r="B7" s="35" t="s">
        <v>61</v>
      </c>
      <c r="C7" s="36" t="s">
        <v>18</v>
      </c>
      <c r="D7" s="66" t="s">
        <v>12</v>
      </c>
      <c r="E7" s="35">
        <v>225101</v>
      </c>
      <c r="F7" s="39">
        <v>35435.4</v>
      </c>
      <c r="G7" s="67" t="s">
        <v>13</v>
      </c>
      <c r="H7" s="68">
        <f>+A7+30</f>
        <v>45807</v>
      </c>
    </row>
    <row r="8" spans="1:16381" s="38" customFormat="1" ht="27.75" customHeight="1" x14ac:dyDescent="0.25">
      <c r="A8" s="55">
        <v>45804</v>
      </c>
      <c r="B8" s="35" t="s">
        <v>62</v>
      </c>
      <c r="C8" s="36" t="s">
        <v>18</v>
      </c>
      <c r="D8" s="66" t="s">
        <v>12</v>
      </c>
      <c r="E8" s="35">
        <v>225101</v>
      </c>
      <c r="F8" s="39">
        <v>37205.4</v>
      </c>
      <c r="G8" s="67" t="s">
        <v>13</v>
      </c>
      <c r="H8" s="68">
        <f t="shared" ref="H8:H103" si="1">+A8+30</f>
        <v>45834</v>
      </c>
    </row>
    <row r="9" spans="1:16381" s="38" customFormat="1" ht="27.75" customHeight="1" x14ac:dyDescent="0.25">
      <c r="A9" s="55">
        <v>45803</v>
      </c>
      <c r="B9" s="35" t="s">
        <v>63</v>
      </c>
      <c r="C9" s="36" t="s">
        <v>19</v>
      </c>
      <c r="D9" s="66" t="s">
        <v>12</v>
      </c>
      <c r="E9" s="35">
        <v>231101</v>
      </c>
      <c r="F9" s="39">
        <v>5820</v>
      </c>
      <c r="G9" s="67" t="s">
        <v>13</v>
      </c>
      <c r="H9" s="68">
        <f t="shared" si="1"/>
        <v>45833</v>
      </c>
    </row>
    <row r="10" spans="1:16381" s="38" customFormat="1" ht="27.75" customHeight="1" x14ac:dyDescent="0.25">
      <c r="A10" s="55">
        <v>45775</v>
      </c>
      <c r="B10" s="35" t="s">
        <v>64</v>
      </c>
      <c r="C10" s="36" t="s">
        <v>19</v>
      </c>
      <c r="D10" s="66" t="s">
        <v>12</v>
      </c>
      <c r="E10" s="35">
        <v>231101</v>
      </c>
      <c r="F10" s="39">
        <v>5040</v>
      </c>
      <c r="G10" s="67" t="s">
        <v>13</v>
      </c>
      <c r="H10" s="68">
        <f t="shared" si="1"/>
        <v>45805</v>
      </c>
    </row>
    <row r="11" spans="1:16381" s="38" customFormat="1" ht="27.75" customHeight="1" x14ac:dyDescent="0.25">
      <c r="A11" s="55">
        <v>45783</v>
      </c>
      <c r="B11" s="35" t="s">
        <v>65</v>
      </c>
      <c r="C11" s="36" t="s">
        <v>19</v>
      </c>
      <c r="D11" s="66" t="s">
        <v>12</v>
      </c>
      <c r="E11" s="35">
        <v>231101</v>
      </c>
      <c r="F11" s="39">
        <v>5760</v>
      </c>
      <c r="G11" s="67" t="s">
        <v>13</v>
      </c>
      <c r="H11" s="68">
        <f t="shared" si="1"/>
        <v>45813</v>
      </c>
    </row>
    <row r="12" spans="1:16381" s="38" customFormat="1" ht="27.75" customHeight="1" x14ac:dyDescent="0.25">
      <c r="A12" s="55">
        <v>45789</v>
      </c>
      <c r="B12" s="35" t="s">
        <v>66</v>
      </c>
      <c r="C12" s="36" t="s">
        <v>19</v>
      </c>
      <c r="D12" s="66" t="s">
        <v>12</v>
      </c>
      <c r="E12" s="35">
        <v>231101</v>
      </c>
      <c r="F12" s="39">
        <v>3900</v>
      </c>
      <c r="G12" s="67" t="s">
        <v>13</v>
      </c>
      <c r="H12" s="68">
        <f t="shared" si="1"/>
        <v>45819</v>
      </c>
    </row>
    <row r="13" spans="1:16381" s="38" customFormat="1" ht="27.75" customHeight="1" x14ac:dyDescent="0.25">
      <c r="A13" s="55">
        <v>45796</v>
      </c>
      <c r="B13" s="35" t="s">
        <v>67</v>
      </c>
      <c r="C13" s="36" t="s">
        <v>19</v>
      </c>
      <c r="D13" s="66" t="s">
        <v>12</v>
      </c>
      <c r="E13" s="35">
        <v>231101</v>
      </c>
      <c r="F13" s="39">
        <v>5220</v>
      </c>
      <c r="G13" s="67" t="s">
        <v>13</v>
      </c>
      <c r="H13" s="68">
        <f t="shared" si="1"/>
        <v>45826</v>
      </c>
    </row>
    <row r="14" spans="1:16381" s="38" customFormat="1" ht="27.75" customHeight="1" x14ac:dyDescent="0.25">
      <c r="A14" s="55">
        <v>45778</v>
      </c>
      <c r="B14" s="35" t="s">
        <v>68</v>
      </c>
      <c r="C14" s="54" t="s">
        <v>20</v>
      </c>
      <c r="D14" s="66" t="s">
        <v>12</v>
      </c>
      <c r="E14" s="35">
        <v>225901</v>
      </c>
      <c r="F14" s="39">
        <v>706328.64</v>
      </c>
      <c r="G14" s="67" t="s">
        <v>13</v>
      </c>
      <c r="H14" s="68">
        <f t="shared" si="1"/>
        <v>45808</v>
      </c>
    </row>
    <row r="15" spans="1:16381" s="38" customFormat="1" ht="27.75" customHeight="1" x14ac:dyDescent="0.25">
      <c r="A15" s="55">
        <v>45797</v>
      </c>
      <c r="B15" s="35" t="s">
        <v>69</v>
      </c>
      <c r="C15" s="54" t="s">
        <v>21</v>
      </c>
      <c r="D15" s="66" t="s">
        <v>12</v>
      </c>
      <c r="E15" s="35">
        <v>261401</v>
      </c>
      <c r="F15" s="39">
        <v>37590</v>
      </c>
      <c r="G15" s="67" t="s">
        <v>13</v>
      </c>
      <c r="H15" s="68">
        <f t="shared" si="1"/>
        <v>45827</v>
      </c>
    </row>
    <row r="16" spans="1:16381" s="38" customFormat="1" ht="27.75" customHeight="1" x14ac:dyDescent="0.25">
      <c r="A16" s="55">
        <v>45792</v>
      </c>
      <c r="B16" s="57" t="s">
        <v>70</v>
      </c>
      <c r="C16" s="54" t="s">
        <v>22</v>
      </c>
      <c r="D16" s="66" t="s">
        <v>12</v>
      </c>
      <c r="E16" s="35">
        <v>229201</v>
      </c>
      <c r="F16" s="39">
        <v>9823.5</v>
      </c>
      <c r="G16" s="67" t="s">
        <v>13</v>
      </c>
      <c r="H16" s="68">
        <f t="shared" si="1"/>
        <v>45822</v>
      </c>
    </row>
    <row r="17" spans="1:8" s="38" customFormat="1" ht="27.75" customHeight="1" x14ac:dyDescent="0.25">
      <c r="A17" s="55">
        <v>45804</v>
      </c>
      <c r="B17" s="35" t="s">
        <v>71</v>
      </c>
      <c r="C17" s="54" t="s">
        <v>23</v>
      </c>
      <c r="D17" s="66" t="s">
        <v>12</v>
      </c>
      <c r="E17" s="35">
        <v>221501</v>
      </c>
      <c r="F17" s="39">
        <v>6792.5</v>
      </c>
      <c r="G17" s="67" t="s">
        <v>13</v>
      </c>
      <c r="H17" s="68">
        <f t="shared" si="1"/>
        <v>45834</v>
      </c>
    </row>
    <row r="18" spans="1:8" s="38" customFormat="1" ht="27.75" customHeight="1" x14ac:dyDescent="0.25">
      <c r="A18" s="55">
        <v>45804</v>
      </c>
      <c r="B18" s="35" t="s">
        <v>72</v>
      </c>
      <c r="C18" s="54" t="s">
        <v>23</v>
      </c>
      <c r="D18" s="66" t="s">
        <v>12</v>
      </c>
      <c r="E18" s="35">
        <v>221501</v>
      </c>
      <c r="F18" s="39">
        <v>2177.5</v>
      </c>
      <c r="G18" s="67" t="s">
        <v>13</v>
      </c>
      <c r="H18" s="68">
        <f t="shared" si="1"/>
        <v>45834</v>
      </c>
    </row>
    <row r="19" spans="1:8" s="38" customFormat="1" ht="27.75" customHeight="1" x14ac:dyDescent="0.25">
      <c r="A19" s="55">
        <v>45804</v>
      </c>
      <c r="B19" s="35" t="s">
        <v>73</v>
      </c>
      <c r="C19" s="54" t="s">
        <v>23</v>
      </c>
      <c r="D19" s="66" t="s">
        <v>12</v>
      </c>
      <c r="E19" s="35">
        <v>221301</v>
      </c>
      <c r="F19" s="39">
        <v>213654.51</v>
      </c>
      <c r="G19" s="67" t="s">
        <v>13</v>
      </c>
      <c r="H19" s="68">
        <f t="shared" si="1"/>
        <v>45834</v>
      </c>
    </row>
    <row r="20" spans="1:8" s="38" customFormat="1" ht="27.75" customHeight="1" x14ac:dyDescent="0.25">
      <c r="A20" s="55">
        <v>45804</v>
      </c>
      <c r="B20" s="35" t="s">
        <v>74</v>
      </c>
      <c r="C20" s="54" t="s">
        <v>23</v>
      </c>
      <c r="D20" s="66" t="s">
        <v>12</v>
      </c>
      <c r="E20" s="35">
        <v>221501</v>
      </c>
      <c r="F20" s="39">
        <v>67587</v>
      </c>
      <c r="G20" s="67" t="s">
        <v>13</v>
      </c>
      <c r="H20" s="68">
        <f t="shared" si="1"/>
        <v>45834</v>
      </c>
    </row>
    <row r="21" spans="1:8" s="38" customFormat="1" ht="27.75" customHeight="1" x14ac:dyDescent="0.25">
      <c r="A21" s="55">
        <v>45804</v>
      </c>
      <c r="B21" s="35" t="s">
        <v>75</v>
      </c>
      <c r="C21" s="54" t="s">
        <v>23</v>
      </c>
      <c r="D21" s="66" t="s">
        <v>12</v>
      </c>
      <c r="E21" s="35" t="s">
        <v>157</v>
      </c>
      <c r="F21" s="39">
        <v>373508.54000000004</v>
      </c>
      <c r="G21" s="67" t="s">
        <v>13</v>
      </c>
      <c r="H21" s="68">
        <f t="shared" si="1"/>
        <v>45834</v>
      </c>
    </row>
    <row r="22" spans="1:8" s="38" customFormat="1" ht="27.75" customHeight="1" x14ac:dyDescent="0.25">
      <c r="A22" s="55">
        <v>45804</v>
      </c>
      <c r="B22" s="35" t="s">
        <v>76</v>
      </c>
      <c r="C22" s="54" t="s">
        <v>23</v>
      </c>
      <c r="D22" s="66" t="s">
        <v>12</v>
      </c>
      <c r="E22" s="35" t="s">
        <v>157</v>
      </c>
      <c r="F22" s="39">
        <v>12929.8</v>
      </c>
      <c r="G22" s="67" t="s">
        <v>13</v>
      </c>
      <c r="H22" s="68">
        <f t="shared" si="1"/>
        <v>45834</v>
      </c>
    </row>
    <row r="23" spans="1:8" s="38" customFormat="1" ht="27.75" customHeight="1" x14ac:dyDescent="0.25">
      <c r="A23" s="55">
        <v>45798</v>
      </c>
      <c r="B23" s="35" t="s">
        <v>77</v>
      </c>
      <c r="C23" s="54" t="s">
        <v>24</v>
      </c>
      <c r="D23" s="66" t="s">
        <v>12</v>
      </c>
      <c r="E23" s="58">
        <v>239601</v>
      </c>
      <c r="F23" s="39">
        <v>63624.800000000003</v>
      </c>
      <c r="G23" s="67" t="s">
        <v>13</v>
      </c>
      <c r="H23" s="68">
        <f t="shared" si="1"/>
        <v>45828</v>
      </c>
    </row>
    <row r="24" spans="1:8" s="38" customFormat="1" ht="27.75" customHeight="1" x14ac:dyDescent="0.25">
      <c r="A24" s="55">
        <v>45803</v>
      </c>
      <c r="B24" s="35" t="s">
        <v>78</v>
      </c>
      <c r="C24" s="54" t="s">
        <v>25</v>
      </c>
      <c r="D24" s="66" t="s">
        <v>12</v>
      </c>
      <c r="E24" s="35">
        <v>228702</v>
      </c>
      <c r="F24" s="39">
        <v>20650</v>
      </c>
      <c r="G24" s="67" t="s">
        <v>13</v>
      </c>
      <c r="H24" s="68">
        <f t="shared" si="1"/>
        <v>45833</v>
      </c>
    </row>
    <row r="25" spans="1:8" s="38" customFormat="1" ht="27.75" customHeight="1" x14ac:dyDescent="0.25">
      <c r="A25" s="55">
        <v>45808</v>
      </c>
      <c r="B25" s="35" t="s">
        <v>79</v>
      </c>
      <c r="C25" s="54" t="s">
        <v>26</v>
      </c>
      <c r="D25" s="66" t="s">
        <v>12</v>
      </c>
      <c r="E25" s="58">
        <v>221601</v>
      </c>
      <c r="F25" s="39">
        <v>159725.51999999999</v>
      </c>
      <c r="G25" s="67" t="s">
        <v>13</v>
      </c>
      <c r="H25" s="68">
        <f t="shared" si="1"/>
        <v>45838</v>
      </c>
    </row>
    <row r="26" spans="1:8" s="38" customFormat="1" ht="27.75" customHeight="1" x14ac:dyDescent="0.25">
      <c r="A26" s="55">
        <v>45808</v>
      </c>
      <c r="B26" s="35" t="s">
        <v>80</v>
      </c>
      <c r="C26" s="54" t="s">
        <v>26</v>
      </c>
      <c r="D26" s="66" t="s">
        <v>12</v>
      </c>
      <c r="E26" s="58">
        <v>221601</v>
      </c>
      <c r="F26" s="39">
        <v>126874.56</v>
      </c>
      <c r="G26" s="67" t="s">
        <v>13</v>
      </c>
      <c r="H26" s="68">
        <f t="shared" si="1"/>
        <v>45838</v>
      </c>
    </row>
    <row r="27" spans="1:8" s="38" customFormat="1" ht="27.75" customHeight="1" x14ac:dyDescent="0.25">
      <c r="A27" s="55">
        <v>45808</v>
      </c>
      <c r="B27" s="35" t="s">
        <v>81</v>
      </c>
      <c r="C27" s="54" t="s">
        <v>26</v>
      </c>
      <c r="D27" s="66" t="s">
        <v>12</v>
      </c>
      <c r="E27" s="58">
        <v>221601</v>
      </c>
      <c r="F27" s="39">
        <v>98820.34</v>
      </c>
      <c r="G27" s="67" t="s">
        <v>13</v>
      </c>
      <c r="H27" s="68">
        <f t="shared" si="1"/>
        <v>45838</v>
      </c>
    </row>
    <row r="28" spans="1:8" s="38" customFormat="1" ht="27.75" customHeight="1" x14ac:dyDescent="0.25">
      <c r="A28" s="55">
        <v>45808</v>
      </c>
      <c r="B28" s="35" t="s">
        <v>82</v>
      </c>
      <c r="C28" s="54" t="s">
        <v>26</v>
      </c>
      <c r="D28" s="66" t="s">
        <v>12</v>
      </c>
      <c r="E28" s="58">
        <v>221601</v>
      </c>
      <c r="F28" s="39">
        <v>79824.5</v>
      </c>
      <c r="G28" s="67" t="s">
        <v>13</v>
      </c>
      <c r="H28" s="68">
        <f t="shared" si="1"/>
        <v>45838</v>
      </c>
    </row>
    <row r="29" spans="1:8" s="38" customFormat="1" ht="27.75" customHeight="1" x14ac:dyDescent="0.25">
      <c r="A29" s="55">
        <v>45792</v>
      </c>
      <c r="B29" s="35" t="s">
        <v>83</v>
      </c>
      <c r="C29" s="36" t="s">
        <v>27</v>
      </c>
      <c r="D29" s="66" t="s">
        <v>12</v>
      </c>
      <c r="E29" s="35">
        <v>227106</v>
      </c>
      <c r="F29" s="39">
        <v>55755</v>
      </c>
      <c r="G29" s="67" t="s">
        <v>13</v>
      </c>
      <c r="H29" s="68">
        <f t="shared" si="1"/>
        <v>45822</v>
      </c>
    </row>
    <row r="30" spans="1:8" s="38" customFormat="1" ht="27.75" customHeight="1" x14ac:dyDescent="0.25">
      <c r="A30" s="55">
        <v>45792</v>
      </c>
      <c r="B30" s="35" t="s">
        <v>84</v>
      </c>
      <c r="C30" s="36" t="s">
        <v>27</v>
      </c>
      <c r="D30" s="66" t="s">
        <v>12</v>
      </c>
      <c r="E30" s="35">
        <v>227106</v>
      </c>
      <c r="F30" s="39">
        <v>68027</v>
      </c>
      <c r="G30" s="67" t="s">
        <v>13</v>
      </c>
      <c r="H30" s="68">
        <f t="shared" si="1"/>
        <v>45822</v>
      </c>
    </row>
    <row r="31" spans="1:8" s="38" customFormat="1" ht="27.75" customHeight="1" x14ac:dyDescent="0.25">
      <c r="A31" s="55">
        <v>45792</v>
      </c>
      <c r="B31" s="35" t="s">
        <v>85</v>
      </c>
      <c r="C31" s="36" t="s">
        <v>27</v>
      </c>
      <c r="D31" s="66" t="s">
        <v>12</v>
      </c>
      <c r="E31" s="35">
        <v>227106</v>
      </c>
      <c r="F31" s="39">
        <v>227740</v>
      </c>
      <c r="G31" s="67" t="s">
        <v>13</v>
      </c>
      <c r="H31" s="68">
        <f t="shared" si="1"/>
        <v>45822</v>
      </c>
    </row>
    <row r="32" spans="1:8" s="38" customFormat="1" ht="27.75" customHeight="1" x14ac:dyDescent="0.25">
      <c r="A32" s="55">
        <v>45792</v>
      </c>
      <c r="B32" s="35" t="s">
        <v>86</v>
      </c>
      <c r="C32" s="36" t="s">
        <v>27</v>
      </c>
      <c r="D32" s="66" t="s">
        <v>12</v>
      </c>
      <c r="E32" s="35">
        <v>227106</v>
      </c>
      <c r="F32" s="39">
        <v>39471</v>
      </c>
      <c r="G32" s="67" t="s">
        <v>13</v>
      </c>
      <c r="H32" s="68">
        <f t="shared" si="1"/>
        <v>45822</v>
      </c>
    </row>
    <row r="33" spans="1:8" s="38" customFormat="1" ht="27.75" customHeight="1" x14ac:dyDescent="0.25">
      <c r="A33" s="55">
        <v>45792</v>
      </c>
      <c r="B33" s="35" t="s">
        <v>87</v>
      </c>
      <c r="C33" s="36" t="s">
        <v>27</v>
      </c>
      <c r="D33" s="66" t="s">
        <v>12</v>
      </c>
      <c r="E33" s="35">
        <v>239601</v>
      </c>
      <c r="F33" s="39">
        <v>62404.3</v>
      </c>
      <c r="G33" s="67" t="s">
        <v>13</v>
      </c>
      <c r="H33" s="68">
        <f t="shared" si="1"/>
        <v>45822</v>
      </c>
    </row>
    <row r="34" spans="1:8" s="38" customFormat="1" ht="27.75" customHeight="1" x14ac:dyDescent="0.25">
      <c r="A34" s="55">
        <v>45807</v>
      </c>
      <c r="B34" s="35" t="s">
        <v>88</v>
      </c>
      <c r="C34" s="36" t="s">
        <v>27</v>
      </c>
      <c r="D34" s="66" t="s">
        <v>12</v>
      </c>
      <c r="E34" s="35">
        <v>227106</v>
      </c>
      <c r="F34" s="39">
        <v>181804.29</v>
      </c>
      <c r="G34" s="67" t="s">
        <v>13</v>
      </c>
      <c r="H34" s="68">
        <f t="shared" si="1"/>
        <v>45837</v>
      </c>
    </row>
    <row r="35" spans="1:8" s="38" customFormat="1" ht="27.75" customHeight="1" x14ac:dyDescent="0.25">
      <c r="A35" s="55">
        <v>45807</v>
      </c>
      <c r="B35" s="35" t="s">
        <v>89</v>
      </c>
      <c r="C35" s="36" t="s">
        <v>27</v>
      </c>
      <c r="D35" s="66" t="s">
        <v>12</v>
      </c>
      <c r="E35" s="35">
        <v>227208</v>
      </c>
      <c r="F35" s="39">
        <v>89886.5</v>
      </c>
      <c r="G35" s="67" t="s">
        <v>13</v>
      </c>
      <c r="H35" s="68">
        <f t="shared" si="1"/>
        <v>45837</v>
      </c>
    </row>
    <row r="36" spans="1:8" s="38" customFormat="1" ht="27.75" customHeight="1" x14ac:dyDescent="0.25">
      <c r="A36" s="55">
        <v>45807</v>
      </c>
      <c r="B36" s="35" t="s">
        <v>90</v>
      </c>
      <c r="C36" s="36" t="s">
        <v>27</v>
      </c>
      <c r="D36" s="66" t="s">
        <v>12</v>
      </c>
      <c r="E36" s="35">
        <v>227106</v>
      </c>
      <c r="F36" s="39">
        <v>33571</v>
      </c>
      <c r="G36" s="67" t="s">
        <v>13</v>
      </c>
      <c r="H36" s="68">
        <f t="shared" si="1"/>
        <v>45837</v>
      </c>
    </row>
    <row r="37" spans="1:8" s="38" customFormat="1" ht="27.75" customHeight="1" x14ac:dyDescent="0.25">
      <c r="A37" s="55">
        <v>45804</v>
      </c>
      <c r="B37" s="35" t="s">
        <v>91</v>
      </c>
      <c r="C37" s="36" t="s">
        <v>28</v>
      </c>
      <c r="D37" s="66" t="s">
        <v>12</v>
      </c>
      <c r="E37" s="35">
        <v>228503</v>
      </c>
      <c r="F37" s="39">
        <v>2778192</v>
      </c>
      <c r="G37" s="67" t="s">
        <v>13</v>
      </c>
      <c r="H37" s="68">
        <f t="shared" si="1"/>
        <v>45834</v>
      </c>
    </row>
    <row r="38" spans="1:8" s="38" customFormat="1" ht="27.75" customHeight="1" x14ac:dyDescent="0.25">
      <c r="A38" s="55">
        <v>41641</v>
      </c>
      <c r="B38" s="35" t="s">
        <v>92</v>
      </c>
      <c r="C38" s="36" t="s">
        <v>29</v>
      </c>
      <c r="D38" s="66" t="s">
        <v>12</v>
      </c>
      <c r="E38" s="35">
        <v>227101</v>
      </c>
      <c r="F38" s="39">
        <v>11600</v>
      </c>
      <c r="G38" s="67" t="s">
        <v>13</v>
      </c>
      <c r="H38" s="68">
        <f t="shared" si="1"/>
        <v>41671</v>
      </c>
    </row>
    <row r="39" spans="1:8" s="38" customFormat="1" ht="27.75" customHeight="1" x14ac:dyDescent="0.25">
      <c r="A39" s="55">
        <v>41671</v>
      </c>
      <c r="B39" s="35" t="s">
        <v>93</v>
      </c>
      <c r="C39" s="36" t="s">
        <v>29</v>
      </c>
      <c r="D39" s="66" t="s">
        <v>12</v>
      </c>
      <c r="E39" s="35">
        <v>227101</v>
      </c>
      <c r="F39" s="39">
        <v>11600</v>
      </c>
      <c r="G39" s="67" t="s">
        <v>13</v>
      </c>
      <c r="H39" s="68">
        <f t="shared" si="1"/>
        <v>41701</v>
      </c>
    </row>
    <row r="40" spans="1:8" s="38" customFormat="1" ht="27.75" customHeight="1" x14ac:dyDescent="0.25">
      <c r="A40" s="55">
        <v>41699</v>
      </c>
      <c r="B40" s="35" t="s">
        <v>94</v>
      </c>
      <c r="C40" s="36" t="s">
        <v>29</v>
      </c>
      <c r="D40" s="66" t="s">
        <v>12</v>
      </c>
      <c r="E40" s="35">
        <v>227101</v>
      </c>
      <c r="F40" s="39">
        <v>11600</v>
      </c>
      <c r="G40" s="67" t="s">
        <v>13</v>
      </c>
      <c r="H40" s="68">
        <f t="shared" si="1"/>
        <v>41729</v>
      </c>
    </row>
    <row r="41" spans="1:8" s="38" customFormat="1" ht="27.75" customHeight="1" x14ac:dyDescent="0.25">
      <c r="A41" s="55">
        <v>41730</v>
      </c>
      <c r="B41" s="35" t="s">
        <v>95</v>
      </c>
      <c r="C41" s="36" t="s">
        <v>29</v>
      </c>
      <c r="D41" s="66" t="s">
        <v>12</v>
      </c>
      <c r="E41" s="35">
        <v>227101</v>
      </c>
      <c r="F41" s="39">
        <v>11600</v>
      </c>
      <c r="G41" s="67" t="s">
        <v>13</v>
      </c>
      <c r="H41" s="68">
        <f t="shared" si="1"/>
        <v>41760</v>
      </c>
    </row>
    <row r="42" spans="1:8" s="38" customFormat="1" ht="27.75" customHeight="1" x14ac:dyDescent="0.25">
      <c r="A42" s="55">
        <v>41760</v>
      </c>
      <c r="B42" s="35" t="s">
        <v>96</v>
      </c>
      <c r="C42" s="36" t="s">
        <v>29</v>
      </c>
      <c r="D42" s="66" t="s">
        <v>12</v>
      </c>
      <c r="E42" s="35">
        <v>227101</v>
      </c>
      <c r="F42" s="39">
        <v>11600</v>
      </c>
      <c r="G42" s="67" t="s">
        <v>13</v>
      </c>
      <c r="H42" s="68">
        <f t="shared" si="1"/>
        <v>41790</v>
      </c>
    </row>
    <row r="43" spans="1:8" s="38" customFormat="1" ht="27.75" customHeight="1" x14ac:dyDescent="0.25">
      <c r="A43" s="55">
        <v>41791</v>
      </c>
      <c r="B43" s="35" t="s">
        <v>97</v>
      </c>
      <c r="C43" s="36" t="s">
        <v>29</v>
      </c>
      <c r="D43" s="66" t="s">
        <v>12</v>
      </c>
      <c r="E43" s="35">
        <v>227101</v>
      </c>
      <c r="F43" s="39">
        <v>11600</v>
      </c>
      <c r="G43" s="67" t="s">
        <v>13</v>
      </c>
      <c r="H43" s="68">
        <f t="shared" si="1"/>
        <v>41821</v>
      </c>
    </row>
    <row r="44" spans="1:8" s="38" customFormat="1" ht="27.75" customHeight="1" x14ac:dyDescent="0.25">
      <c r="A44" s="55">
        <v>41822</v>
      </c>
      <c r="B44" s="35" t="s">
        <v>98</v>
      </c>
      <c r="C44" s="36" t="s">
        <v>29</v>
      </c>
      <c r="D44" s="66" t="s">
        <v>12</v>
      </c>
      <c r="E44" s="35">
        <v>227101</v>
      </c>
      <c r="F44" s="39">
        <v>11600</v>
      </c>
      <c r="G44" s="67" t="s">
        <v>13</v>
      </c>
      <c r="H44" s="68">
        <f t="shared" si="1"/>
        <v>41852</v>
      </c>
    </row>
    <row r="45" spans="1:8" s="38" customFormat="1" ht="27.75" customHeight="1" x14ac:dyDescent="0.25">
      <c r="A45" s="55">
        <v>41852</v>
      </c>
      <c r="B45" s="35" t="s">
        <v>99</v>
      </c>
      <c r="C45" s="36" t="s">
        <v>29</v>
      </c>
      <c r="D45" s="66" t="s">
        <v>12</v>
      </c>
      <c r="E45" s="35">
        <v>227101</v>
      </c>
      <c r="F45" s="39">
        <v>11600</v>
      </c>
      <c r="G45" s="67" t="s">
        <v>13</v>
      </c>
      <c r="H45" s="68">
        <f t="shared" si="1"/>
        <v>41882</v>
      </c>
    </row>
    <row r="46" spans="1:8" s="38" customFormat="1" ht="27.75" customHeight="1" x14ac:dyDescent="0.25">
      <c r="A46" s="55">
        <v>41885</v>
      </c>
      <c r="B46" s="35" t="s">
        <v>100</v>
      </c>
      <c r="C46" s="36" t="s">
        <v>29</v>
      </c>
      <c r="D46" s="66" t="s">
        <v>12</v>
      </c>
      <c r="E46" s="35">
        <v>227101</v>
      </c>
      <c r="F46" s="39">
        <v>11600</v>
      </c>
      <c r="G46" s="67" t="s">
        <v>13</v>
      </c>
      <c r="H46" s="68">
        <f t="shared" si="1"/>
        <v>41915</v>
      </c>
    </row>
    <row r="47" spans="1:8" s="38" customFormat="1" ht="27.75" customHeight="1" x14ac:dyDescent="0.25">
      <c r="A47" s="55">
        <v>41913</v>
      </c>
      <c r="B47" s="35" t="s">
        <v>101</v>
      </c>
      <c r="C47" s="36" t="s">
        <v>29</v>
      </c>
      <c r="D47" s="66" t="s">
        <v>12</v>
      </c>
      <c r="E47" s="35">
        <v>227101</v>
      </c>
      <c r="F47" s="39">
        <v>11600</v>
      </c>
      <c r="G47" s="67" t="s">
        <v>13</v>
      </c>
      <c r="H47" s="68">
        <f t="shared" si="1"/>
        <v>41943</v>
      </c>
    </row>
    <row r="48" spans="1:8" s="38" customFormat="1" ht="27.75" customHeight="1" x14ac:dyDescent="0.25">
      <c r="A48" s="55">
        <v>41944</v>
      </c>
      <c r="B48" s="35" t="s">
        <v>102</v>
      </c>
      <c r="C48" s="36" t="s">
        <v>29</v>
      </c>
      <c r="D48" s="66" t="s">
        <v>12</v>
      </c>
      <c r="E48" s="35">
        <v>227101</v>
      </c>
      <c r="F48" s="39">
        <v>11600</v>
      </c>
      <c r="G48" s="67" t="s">
        <v>13</v>
      </c>
      <c r="H48" s="68">
        <f t="shared" si="1"/>
        <v>41974</v>
      </c>
    </row>
    <row r="49" spans="1:8" s="38" customFormat="1" ht="27.75" customHeight="1" x14ac:dyDescent="0.25">
      <c r="A49" s="55">
        <v>41974</v>
      </c>
      <c r="B49" s="35" t="s">
        <v>103</v>
      </c>
      <c r="C49" s="36" t="s">
        <v>29</v>
      </c>
      <c r="D49" s="66" t="s">
        <v>12</v>
      </c>
      <c r="E49" s="35">
        <v>227101</v>
      </c>
      <c r="F49" s="39">
        <v>11600</v>
      </c>
      <c r="G49" s="67" t="s">
        <v>13</v>
      </c>
      <c r="H49" s="68">
        <f t="shared" si="1"/>
        <v>42004</v>
      </c>
    </row>
    <row r="50" spans="1:8" s="38" customFormat="1" ht="27.75" customHeight="1" x14ac:dyDescent="0.25">
      <c r="A50" s="55">
        <v>42006</v>
      </c>
      <c r="B50" s="35" t="s">
        <v>104</v>
      </c>
      <c r="C50" s="36" t="s">
        <v>29</v>
      </c>
      <c r="D50" s="66" t="s">
        <v>12</v>
      </c>
      <c r="E50" s="35">
        <v>227101</v>
      </c>
      <c r="F50" s="39">
        <v>11600</v>
      </c>
      <c r="G50" s="67" t="s">
        <v>13</v>
      </c>
      <c r="H50" s="68">
        <f t="shared" si="1"/>
        <v>42036</v>
      </c>
    </row>
    <row r="51" spans="1:8" s="38" customFormat="1" ht="27.75" customHeight="1" x14ac:dyDescent="0.25">
      <c r="A51" s="55">
        <v>42037</v>
      </c>
      <c r="B51" s="35" t="s">
        <v>105</v>
      </c>
      <c r="C51" s="36" t="s">
        <v>29</v>
      </c>
      <c r="D51" s="66" t="s">
        <v>12</v>
      </c>
      <c r="E51" s="35">
        <v>227101</v>
      </c>
      <c r="F51" s="39">
        <v>11600</v>
      </c>
      <c r="G51" s="67" t="s">
        <v>13</v>
      </c>
      <c r="H51" s="68">
        <f t="shared" si="1"/>
        <v>42067</v>
      </c>
    </row>
    <row r="52" spans="1:8" s="38" customFormat="1" ht="27.75" customHeight="1" x14ac:dyDescent="0.25">
      <c r="A52" s="55">
        <v>42065</v>
      </c>
      <c r="B52" s="35" t="s">
        <v>106</v>
      </c>
      <c r="C52" s="36" t="s">
        <v>29</v>
      </c>
      <c r="D52" s="66" t="s">
        <v>12</v>
      </c>
      <c r="E52" s="35">
        <v>227101</v>
      </c>
      <c r="F52" s="39">
        <v>11600</v>
      </c>
      <c r="G52" s="67" t="s">
        <v>13</v>
      </c>
      <c r="H52" s="68">
        <f t="shared" si="1"/>
        <v>42095</v>
      </c>
    </row>
    <row r="53" spans="1:8" s="38" customFormat="1" ht="27.75" customHeight="1" x14ac:dyDescent="0.25">
      <c r="A53" s="55">
        <v>42100</v>
      </c>
      <c r="B53" s="35" t="s">
        <v>107</v>
      </c>
      <c r="C53" s="36" t="s">
        <v>29</v>
      </c>
      <c r="D53" s="66" t="s">
        <v>12</v>
      </c>
      <c r="E53" s="35">
        <v>227101</v>
      </c>
      <c r="F53" s="39">
        <v>11600</v>
      </c>
      <c r="G53" s="67" t="s">
        <v>13</v>
      </c>
      <c r="H53" s="68">
        <f t="shared" si="1"/>
        <v>42130</v>
      </c>
    </row>
    <row r="54" spans="1:8" s="38" customFormat="1" ht="27.75" customHeight="1" x14ac:dyDescent="0.25">
      <c r="A54" s="55">
        <v>42125</v>
      </c>
      <c r="B54" s="35" t="s">
        <v>108</v>
      </c>
      <c r="C54" s="36" t="s">
        <v>29</v>
      </c>
      <c r="D54" s="66" t="s">
        <v>12</v>
      </c>
      <c r="E54" s="35">
        <v>227101</v>
      </c>
      <c r="F54" s="39">
        <v>11600</v>
      </c>
      <c r="G54" s="67" t="s">
        <v>13</v>
      </c>
      <c r="H54" s="68">
        <f t="shared" si="1"/>
        <v>42155</v>
      </c>
    </row>
    <row r="55" spans="1:8" s="38" customFormat="1" ht="27.75" customHeight="1" x14ac:dyDescent="0.25">
      <c r="A55" s="55">
        <v>42156</v>
      </c>
      <c r="B55" s="35" t="s">
        <v>109</v>
      </c>
      <c r="C55" s="36" t="s">
        <v>29</v>
      </c>
      <c r="D55" s="66" t="s">
        <v>12</v>
      </c>
      <c r="E55" s="35">
        <v>227101</v>
      </c>
      <c r="F55" s="39">
        <v>11600</v>
      </c>
      <c r="G55" s="67" t="s">
        <v>13</v>
      </c>
      <c r="H55" s="68">
        <f t="shared" si="1"/>
        <v>42186</v>
      </c>
    </row>
    <row r="56" spans="1:8" s="38" customFormat="1" ht="27.75" customHeight="1" x14ac:dyDescent="0.25">
      <c r="A56" s="55">
        <v>45783</v>
      </c>
      <c r="B56" s="35" t="s">
        <v>110</v>
      </c>
      <c r="C56" s="36" t="s">
        <v>30</v>
      </c>
      <c r="D56" s="66" t="s">
        <v>12</v>
      </c>
      <c r="E56" s="35">
        <v>265402</v>
      </c>
      <c r="F56" s="39">
        <v>138042.29999999999</v>
      </c>
      <c r="G56" s="67" t="s">
        <v>13</v>
      </c>
      <c r="H56" s="68">
        <f t="shared" si="1"/>
        <v>45813</v>
      </c>
    </row>
    <row r="57" spans="1:8" s="38" customFormat="1" ht="27.75" customHeight="1" x14ac:dyDescent="0.25">
      <c r="A57" s="55">
        <v>45784</v>
      </c>
      <c r="B57" s="35" t="s">
        <v>111</v>
      </c>
      <c r="C57" s="36" t="s">
        <v>31</v>
      </c>
      <c r="D57" s="66" t="s">
        <v>12</v>
      </c>
      <c r="E57" s="35">
        <v>228702</v>
      </c>
      <c r="F57" s="39">
        <v>8000</v>
      </c>
      <c r="G57" s="67" t="s">
        <v>13</v>
      </c>
      <c r="H57" s="68">
        <f t="shared" si="1"/>
        <v>45814</v>
      </c>
    </row>
    <row r="58" spans="1:8" s="38" customFormat="1" ht="27.75" customHeight="1" x14ac:dyDescent="0.25">
      <c r="A58" s="55">
        <v>45799</v>
      </c>
      <c r="B58" s="35" t="s">
        <v>112</v>
      </c>
      <c r="C58" s="36" t="s">
        <v>31</v>
      </c>
      <c r="D58" s="66" t="s">
        <v>12</v>
      </c>
      <c r="E58" s="35">
        <v>228702</v>
      </c>
      <c r="F58" s="39">
        <v>30000</v>
      </c>
      <c r="G58" s="67" t="s">
        <v>13</v>
      </c>
      <c r="H58" s="68">
        <f t="shared" si="1"/>
        <v>45829</v>
      </c>
    </row>
    <row r="59" spans="1:8" s="38" customFormat="1" ht="27.75" customHeight="1" x14ac:dyDescent="0.25">
      <c r="A59" s="55">
        <v>45796</v>
      </c>
      <c r="B59" s="35" t="s">
        <v>113</v>
      </c>
      <c r="C59" s="36" t="s">
        <v>32</v>
      </c>
      <c r="D59" s="66" t="s">
        <v>12</v>
      </c>
      <c r="E59" s="35">
        <v>221801</v>
      </c>
      <c r="F59" s="39">
        <v>3000</v>
      </c>
      <c r="G59" s="67" t="s">
        <v>13</v>
      </c>
      <c r="H59" s="68">
        <f t="shared" si="1"/>
        <v>45826</v>
      </c>
    </row>
    <row r="60" spans="1:8" s="38" customFormat="1" ht="27.75" customHeight="1" x14ac:dyDescent="0.25">
      <c r="A60" s="55">
        <v>43566</v>
      </c>
      <c r="B60" s="35" t="s">
        <v>114</v>
      </c>
      <c r="C60" s="36" t="s">
        <v>33</v>
      </c>
      <c r="D60" s="66" t="s">
        <v>12</v>
      </c>
      <c r="E60" s="35">
        <v>233201</v>
      </c>
      <c r="F60" s="39">
        <v>755.2</v>
      </c>
      <c r="G60" s="67" t="s">
        <v>13</v>
      </c>
      <c r="H60" s="68">
        <f t="shared" si="1"/>
        <v>43596</v>
      </c>
    </row>
    <row r="61" spans="1:8" s="38" customFormat="1" ht="27.75" customHeight="1" x14ac:dyDescent="0.25">
      <c r="A61" s="55">
        <v>45797</v>
      </c>
      <c r="B61" s="35" t="s">
        <v>115</v>
      </c>
      <c r="C61" s="36" t="s">
        <v>34</v>
      </c>
      <c r="D61" s="66" t="s">
        <v>12</v>
      </c>
      <c r="E61" s="35">
        <v>227101</v>
      </c>
      <c r="F61" s="39">
        <v>148385</v>
      </c>
      <c r="G61" s="67" t="s">
        <v>13</v>
      </c>
      <c r="H61" s="68">
        <f t="shared" si="1"/>
        <v>45827</v>
      </c>
    </row>
    <row r="62" spans="1:8" s="38" customFormat="1" ht="27.75" customHeight="1" x14ac:dyDescent="0.25">
      <c r="A62" s="55">
        <v>45783</v>
      </c>
      <c r="B62" s="35" t="s">
        <v>116</v>
      </c>
      <c r="C62" s="54" t="s">
        <v>35</v>
      </c>
      <c r="D62" s="66" t="s">
        <v>12</v>
      </c>
      <c r="E62" s="35">
        <v>239905</v>
      </c>
      <c r="F62" s="39">
        <v>154957.6</v>
      </c>
      <c r="G62" s="67" t="s">
        <v>13</v>
      </c>
      <c r="H62" s="68">
        <f t="shared" si="1"/>
        <v>45813</v>
      </c>
    </row>
    <row r="63" spans="1:8" s="38" customFormat="1" ht="27.75" customHeight="1" x14ac:dyDescent="0.25">
      <c r="A63" s="55">
        <v>45807</v>
      </c>
      <c r="B63" s="35" t="s">
        <v>117</v>
      </c>
      <c r="C63" s="54" t="s">
        <v>36</v>
      </c>
      <c r="D63" s="66" t="s">
        <v>12</v>
      </c>
      <c r="E63" s="35">
        <v>229201</v>
      </c>
      <c r="F63" s="39">
        <v>1804520.7</v>
      </c>
      <c r="G63" s="67" t="s">
        <v>13</v>
      </c>
      <c r="H63" s="68">
        <f t="shared" si="1"/>
        <v>45837</v>
      </c>
    </row>
    <row r="64" spans="1:8" s="38" customFormat="1" ht="27.75" customHeight="1" x14ac:dyDescent="0.25">
      <c r="A64" s="55">
        <v>45807</v>
      </c>
      <c r="B64" s="35" t="s">
        <v>118</v>
      </c>
      <c r="C64" s="54" t="s">
        <v>36</v>
      </c>
      <c r="D64" s="66" t="s">
        <v>12</v>
      </c>
      <c r="E64" s="35">
        <v>229201</v>
      </c>
      <c r="F64" s="39">
        <v>-409999.97</v>
      </c>
      <c r="G64" s="67" t="s">
        <v>13</v>
      </c>
      <c r="H64" s="68">
        <f t="shared" si="1"/>
        <v>45837</v>
      </c>
    </row>
    <row r="65" spans="1:8" s="38" customFormat="1" ht="27.75" customHeight="1" x14ac:dyDescent="0.25">
      <c r="A65" s="55">
        <v>45796</v>
      </c>
      <c r="B65" s="35" t="s">
        <v>119</v>
      </c>
      <c r="C65" s="36" t="s">
        <v>37</v>
      </c>
      <c r="D65" s="66" t="s">
        <v>12</v>
      </c>
      <c r="E65" s="35">
        <v>224101</v>
      </c>
      <c r="F65" s="39">
        <v>19512.25</v>
      </c>
      <c r="G65" s="67" t="s">
        <v>13</v>
      </c>
      <c r="H65" s="68">
        <f t="shared" si="1"/>
        <v>45826</v>
      </c>
    </row>
    <row r="66" spans="1:8" s="38" customFormat="1" ht="27.75" customHeight="1" x14ac:dyDescent="0.25">
      <c r="A66" s="55">
        <v>45792</v>
      </c>
      <c r="B66" s="35" t="s">
        <v>120</v>
      </c>
      <c r="C66" s="36" t="s">
        <v>38</v>
      </c>
      <c r="D66" s="66" t="s">
        <v>12</v>
      </c>
      <c r="E66" s="35">
        <v>225304</v>
      </c>
      <c r="F66" s="39">
        <v>13609.53</v>
      </c>
      <c r="G66" s="67" t="s">
        <v>13</v>
      </c>
      <c r="H66" s="68">
        <f t="shared" si="1"/>
        <v>45822</v>
      </c>
    </row>
    <row r="67" spans="1:8" s="38" customFormat="1" ht="27.75" customHeight="1" x14ac:dyDescent="0.25">
      <c r="A67" s="55">
        <v>45796</v>
      </c>
      <c r="B67" s="35" t="s">
        <v>121</v>
      </c>
      <c r="C67" s="36" t="s">
        <v>39</v>
      </c>
      <c r="D67" s="66" t="s">
        <v>12</v>
      </c>
      <c r="E67" s="35">
        <v>239802</v>
      </c>
      <c r="F67" s="39">
        <v>61336.54</v>
      </c>
      <c r="G67" s="67" t="s">
        <v>13</v>
      </c>
      <c r="H67" s="68">
        <f t="shared" si="1"/>
        <v>45826</v>
      </c>
    </row>
    <row r="68" spans="1:8" s="38" customFormat="1" ht="27.75" customHeight="1" x14ac:dyDescent="0.25">
      <c r="A68" s="55">
        <v>45798</v>
      </c>
      <c r="B68" s="35" t="s">
        <v>122</v>
      </c>
      <c r="C68" s="36" t="s">
        <v>40</v>
      </c>
      <c r="D68" s="66" t="s">
        <v>12</v>
      </c>
      <c r="E68" s="35">
        <v>231101</v>
      </c>
      <c r="F68" s="39">
        <v>152499.4</v>
      </c>
      <c r="G68" s="67" t="s">
        <v>13</v>
      </c>
      <c r="H68" s="68">
        <f t="shared" si="1"/>
        <v>45828</v>
      </c>
    </row>
    <row r="69" spans="1:8" s="38" customFormat="1" ht="27.75" customHeight="1" x14ac:dyDescent="0.25">
      <c r="A69" s="55">
        <v>45778</v>
      </c>
      <c r="B69" s="35" t="s">
        <v>123</v>
      </c>
      <c r="C69" s="36" t="s">
        <v>41</v>
      </c>
      <c r="D69" s="66" t="s">
        <v>12</v>
      </c>
      <c r="E69" s="35">
        <v>227101</v>
      </c>
      <c r="F69" s="39">
        <v>12000</v>
      </c>
      <c r="G69" s="67" t="s">
        <v>13</v>
      </c>
      <c r="H69" s="68">
        <f t="shared" si="1"/>
        <v>45808</v>
      </c>
    </row>
    <row r="70" spans="1:8" s="38" customFormat="1" ht="27.75" customHeight="1" x14ac:dyDescent="0.25">
      <c r="A70" s="55">
        <v>45778</v>
      </c>
      <c r="B70" s="35" t="s">
        <v>124</v>
      </c>
      <c r="C70" s="36" t="s">
        <v>41</v>
      </c>
      <c r="D70" s="66" t="s">
        <v>12</v>
      </c>
      <c r="E70" s="35">
        <v>225101</v>
      </c>
      <c r="F70" s="39">
        <v>81959.850000000006</v>
      </c>
      <c r="G70" s="67" t="s">
        <v>13</v>
      </c>
      <c r="H70" s="68">
        <f t="shared" si="1"/>
        <v>45808</v>
      </c>
    </row>
    <row r="71" spans="1:8" s="38" customFormat="1" ht="27.75" customHeight="1" x14ac:dyDescent="0.25">
      <c r="A71" s="55">
        <v>45783</v>
      </c>
      <c r="B71" s="35" t="s">
        <v>125</v>
      </c>
      <c r="C71" s="54" t="s">
        <v>42</v>
      </c>
      <c r="D71" s="66" t="s">
        <v>12</v>
      </c>
      <c r="E71" s="35">
        <v>225101</v>
      </c>
      <c r="F71" s="39">
        <v>426570</v>
      </c>
      <c r="G71" s="67" t="s">
        <v>13</v>
      </c>
      <c r="H71" s="68">
        <f t="shared" si="1"/>
        <v>45813</v>
      </c>
    </row>
    <row r="72" spans="1:8" s="38" customFormat="1" ht="27.75" customHeight="1" x14ac:dyDescent="0.25">
      <c r="A72" s="55">
        <v>45803</v>
      </c>
      <c r="B72" s="35" t="s">
        <v>126</v>
      </c>
      <c r="C72" s="54" t="s">
        <v>43</v>
      </c>
      <c r="D72" s="66" t="s">
        <v>12</v>
      </c>
      <c r="E72" s="35">
        <v>225901</v>
      </c>
      <c r="F72" s="39">
        <v>121500</v>
      </c>
      <c r="G72" s="67" t="s">
        <v>13</v>
      </c>
      <c r="H72" s="68">
        <f t="shared" si="1"/>
        <v>45833</v>
      </c>
    </row>
    <row r="73" spans="1:8" s="38" customFormat="1" ht="27.75" customHeight="1" x14ac:dyDescent="0.25">
      <c r="A73" s="55">
        <v>45803</v>
      </c>
      <c r="B73" s="35" t="s">
        <v>127</v>
      </c>
      <c r="C73" s="54" t="s">
        <v>43</v>
      </c>
      <c r="D73" s="66" t="s">
        <v>12</v>
      </c>
      <c r="E73" s="35">
        <v>225901</v>
      </c>
      <c r="F73" s="39">
        <v>121500</v>
      </c>
      <c r="G73" s="67" t="s">
        <v>13</v>
      </c>
      <c r="H73" s="68">
        <f t="shared" si="1"/>
        <v>45833</v>
      </c>
    </row>
    <row r="74" spans="1:8" s="38" customFormat="1" ht="27.75" customHeight="1" x14ac:dyDescent="0.25">
      <c r="A74" s="55">
        <v>45803</v>
      </c>
      <c r="B74" s="35" t="s">
        <v>128</v>
      </c>
      <c r="C74" s="54" t="s">
        <v>43</v>
      </c>
      <c r="D74" s="66" t="s">
        <v>12</v>
      </c>
      <c r="E74" s="35">
        <v>225901</v>
      </c>
      <c r="F74" s="39">
        <v>121500</v>
      </c>
      <c r="G74" s="67" t="s">
        <v>13</v>
      </c>
      <c r="H74" s="68">
        <f t="shared" si="1"/>
        <v>45833</v>
      </c>
    </row>
    <row r="75" spans="1:8" s="38" customFormat="1" ht="27.75" customHeight="1" x14ac:dyDescent="0.25">
      <c r="A75" s="55">
        <v>45803</v>
      </c>
      <c r="B75" s="35" t="s">
        <v>129</v>
      </c>
      <c r="C75" s="54" t="s">
        <v>43</v>
      </c>
      <c r="D75" s="66" t="s">
        <v>12</v>
      </c>
      <c r="E75" s="35">
        <v>225901</v>
      </c>
      <c r="F75" s="39">
        <v>121500</v>
      </c>
      <c r="G75" s="67" t="s">
        <v>13</v>
      </c>
      <c r="H75" s="68">
        <f t="shared" si="1"/>
        <v>45833</v>
      </c>
    </row>
    <row r="76" spans="1:8" s="38" customFormat="1" ht="27.75" customHeight="1" x14ac:dyDescent="0.25">
      <c r="A76" s="55">
        <v>45803</v>
      </c>
      <c r="B76" s="35" t="s">
        <v>130</v>
      </c>
      <c r="C76" s="54" t="s">
        <v>43</v>
      </c>
      <c r="D76" s="66" t="s">
        <v>12</v>
      </c>
      <c r="E76" s="35">
        <v>225901</v>
      </c>
      <c r="F76" s="39">
        <v>121500</v>
      </c>
      <c r="G76" s="67" t="s">
        <v>13</v>
      </c>
      <c r="H76" s="68">
        <f t="shared" si="1"/>
        <v>45833</v>
      </c>
    </row>
    <row r="77" spans="1:8" s="38" customFormat="1" ht="27.75" customHeight="1" x14ac:dyDescent="0.25">
      <c r="A77" s="55">
        <v>45805</v>
      </c>
      <c r="B77" s="35" t="s">
        <v>131</v>
      </c>
      <c r="C77" s="54" t="s">
        <v>44</v>
      </c>
      <c r="D77" s="66" t="s">
        <v>12</v>
      </c>
      <c r="E77" s="35">
        <v>228702</v>
      </c>
      <c r="F77" s="39">
        <v>26550</v>
      </c>
      <c r="G77" s="67" t="s">
        <v>13</v>
      </c>
      <c r="H77" s="68">
        <f t="shared" si="1"/>
        <v>45835</v>
      </c>
    </row>
    <row r="78" spans="1:8" s="38" customFormat="1" ht="27.75" customHeight="1" x14ac:dyDescent="0.25">
      <c r="A78" s="55">
        <v>45801</v>
      </c>
      <c r="B78" s="35" t="s">
        <v>88</v>
      </c>
      <c r="C78" s="54" t="s">
        <v>45</v>
      </c>
      <c r="D78" s="66" t="s">
        <v>12</v>
      </c>
      <c r="E78" s="35">
        <v>237102</v>
      </c>
      <c r="F78" s="39">
        <v>119550</v>
      </c>
      <c r="G78" s="67" t="s">
        <v>13</v>
      </c>
      <c r="H78" s="68">
        <f t="shared" si="1"/>
        <v>45831</v>
      </c>
    </row>
    <row r="79" spans="1:8" s="38" customFormat="1" ht="27.75" customHeight="1" x14ac:dyDescent="0.25">
      <c r="A79" s="55">
        <v>45792</v>
      </c>
      <c r="B79" s="35" t="s">
        <v>132</v>
      </c>
      <c r="C79" s="54" t="s">
        <v>46</v>
      </c>
      <c r="D79" s="66" t="s">
        <v>12</v>
      </c>
      <c r="E79" s="35">
        <v>228702</v>
      </c>
      <c r="F79" s="39">
        <v>13570</v>
      </c>
      <c r="G79" s="67" t="s">
        <v>13</v>
      </c>
      <c r="H79" s="68">
        <f t="shared" si="1"/>
        <v>45822</v>
      </c>
    </row>
    <row r="80" spans="1:8" s="38" customFormat="1" ht="27.75" customHeight="1" x14ac:dyDescent="0.25">
      <c r="A80" s="55">
        <v>45806</v>
      </c>
      <c r="B80" s="35" t="s">
        <v>133</v>
      </c>
      <c r="C80" s="54" t="s">
        <v>47</v>
      </c>
      <c r="D80" s="66" t="s">
        <v>12</v>
      </c>
      <c r="E80" s="35">
        <v>228501</v>
      </c>
      <c r="F80" s="39">
        <v>17150.59</v>
      </c>
      <c r="G80" s="67" t="s">
        <v>13</v>
      </c>
      <c r="H80" s="68">
        <f t="shared" si="1"/>
        <v>45836</v>
      </c>
    </row>
    <row r="81" spans="1:8" s="38" customFormat="1" ht="27.75" customHeight="1" x14ac:dyDescent="0.25">
      <c r="A81" s="55">
        <v>45783</v>
      </c>
      <c r="B81" s="57" t="s">
        <v>134</v>
      </c>
      <c r="C81" s="36" t="s">
        <v>48</v>
      </c>
      <c r="D81" s="66" t="s">
        <v>12</v>
      </c>
      <c r="E81" s="35">
        <v>228706</v>
      </c>
      <c r="F81" s="39">
        <v>355346</v>
      </c>
      <c r="G81" s="67" t="s">
        <v>13</v>
      </c>
      <c r="H81" s="68">
        <f t="shared" si="1"/>
        <v>45813</v>
      </c>
    </row>
    <row r="82" spans="1:8" s="38" customFormat="1" ht="27.75" customHeight="1" x14ac:dyDescent="0.25">
      <c r="A82" s="55">
        <v>45784</v>
      </c>
      <c r="B82" s="57" t="s">
        <v>135</v>
      </c>
      <c r="C82" s="36" t="s">
        <v>49</v>
      </c>
      <c r="D82" s="66" t="s">
        <v>12</v>
      </c>
      <c r="E82" s="35">
        <v>226301</v>
      </c>
      <c r="F82" s="39">
        <v>246147.20000000001</v>
      </c>
      <c r="G82" s="67" t="s">
        <v>13</v>
      </c>
      <c r="H82" s="68">
        <f t="shared" si="1"/>
        <v>45814</v>
      </c>
    </row>
    <row r="83" spans="1:8" s="38" customFormat="1" ht="27.75" customHeight="1" x14ac:dyDescent="0.25">
      <c r="A83" s="55">
        <v>45804</v>
      </c>
      <c r="B83" s="57" t="s">
        <v>136</v>
      </c>
      <c r="C83" s="36" t="s">
        <v>50</v>
      </c>
      <c r="D83" s="66" t="s">
        <v>12</v>
      </c>
      <c r="E83" s="35">
        <v>228503</v>
      </c>
      <c r="F83" s="39">
        <v>794785.68</v>
      </c>
      <c r="G83" s="67" t="s">
        <v>13</v>
      </c>
      <c r="H83" s="68">
        <f t="shared" si="1"/>
        <v>45834</v>
      </c>
    </row>
    <row r="84" spans="1:8" s="38" customFormat="1" ht="27.75" customHeight="1" x14ac:dyDescent="0.25">
      <c r="A84" s="55">
        <v>45798</v>
      </c>
      <c r="B84" s="57" t="s">
        <v>137</v>
      </c>
      <c r="C84" s="36" t="s">
        <v>51</v>
      </c>
      <c r="D84" s="66" t="s">
        <v>12</v>
      </c>
      <c r="E84" s="35">
        <v>225901</v>
      </c>
      <c r="F84" s="39">
        <v>681222.81</v>
      </c>
      <c r="G84" s="67" t="s">
        <v>13</v>
      </c>
      <c r="H84" s="68">
        <f t="shared" si="1"/>
        <v>45828</v>
      </c>
    </row>
    <row r="85" spans="1:8" s="38" customFormat="1" ht="27.75" customHeight="1" x14ac:dyDescent="0.25">
      <c r="A85" s="55">
        <v>45792</v>
      </c>
      <c r="B85" s="57" t="s">
        <v>138</v>
      </c>
      <c r="C85" s="36" t="s">
        <v>51</v>
      </c>
      <c r="D85" s="66" t="s">
        <v>12</v>
      </c>
      <c r="E85" s="35" t="s">
        <v>158</v>
      </c>
      <c r="F85" s="39">
        <v>7364253.1100000003</v>
      </c>
      <c r="G85" s="67" t="s">
        <v>13</v>
      </c>
      <c r="H85" s="68">
        <f t="shared" si="1"/>
        <v>45822</v>
      </c>
    </row>
    <row r="86" spans="1:8" s="38" customFormat="1" ht="27.75" customHeight="1" x14ac:dyDescent="0.25">
      <c r="A86" s="55">
        <v>45792</v>
      </c>
      <c r="B86" s="57" t="s">
        <v>139</v>
      </c>
      <c r="C86" s="36" t="s">
        <v>51</v>
      </c>
      <c r="D86" s="66" t="s">
        <v>12</v>
      </c>
      <c r="E86" s="35" t="s">
        <v>158</v>
      </c>
      <c r="F86" s="39">
        <v>-0.01</v>
      </c>
      <c r="G86" s="67" t="s">
        <v>13</v>
      </c>
      <c r="H86" s="68">
        <f t="shared" si="1"/>
        <v>45822</v>
      </c>
    </row>
    <row r="87" spans="1:8" s="38" customFormat="1" ht="27.75" customHeight="1" x14ac:dyDescent="0.25">
      <c r="A87" s="55">
        <v>45754</v>
      </c>
      <c r="B87" s="57" t="s">
        <v>140</v>
      </c>
      <c r="C87" s="36" t="s">
        <v>52</v>
      </c>
      <c r="D87" s="66" t="s">
        <v>12</v>
      </c>
      <c r="E87" s="35">
        <v>225101</v>
      </c>
      <c r="F87" s="39">
        <v>150000</v>
      </c>
      <c r="G87" s="67" t="s">
        <v>13</v>
      </c>
      <c r="H87" s="68">
        <f t="shared" si="1"/>
        <v>45784</v>
      </c>
    </row>
    <row r="88" spans="1:8" s="38" customFormat="1" ht="27.75" customHeight="1" x14ac:dyDescent="0.25">
      <c r="A88" s="55">
        <v>45784</v>
      </c>
      <c r="B88" s="57" t="s">
        <v>141</v>
      </c>
      <c r="C88" s="36" t="s">
        <v>52</v>
      </c>
      <c r="D88" s="66" t="s">
        <v>12</v>
      </c>
      <c r="E88" s="35">
        <v>225101</v>
      </c>
      <c r="F88" s="39">
        <v>150000</v>
      </c>
      <c r="G88" s="67" t="s">
        <v>13</v>
      </c>
      <c r="H88" s="68">
        <f t="shared" si="1"/>
        <v>45814</v>
      </c>
    </row>
    <row r="89" spans="1:8" s="38" customFormat="1" ht="27.75" customHeight="1" x14ac:dyDescent="0.25">
      <c r="A89" s="55">
        <v>45792</v>
      </c>
      <c r="B89" s="35" t="s">
        <v>142</v>
      </c>
      <c r="C89" s="36" t="s">
        <v>53</v>
      </c>
      <c r="D89" s="66" t="s">
        <v>12</v>
      </c>
      <c r="E89" s="35">
        <v>227202</v>
      </c>
      <c r="F89" s="39">
        <v>136880</v>
      </c>
      <c r="G89" s="67" t="s">
        <v>13</v>
      </c>
      <c r="H89" s="68">
        <f t="shared" si="1"/>
        <v>45822</v>
      </c>
    </row>
    <row r="90" spans="1:8" s="38" customFormat="1" ht="27.75" customHeight="1" x14ac:dyDescent="0.25">
      <c r="A90" s="55">
        <v>45792</v>
      </c>
      <c r="B90" s="35" t="s">
        <v>143</v>
      </c>
      <c r="C90" s="36" t="s">
        <v>54</v>
      </c>
      <c r="D90" s="66" t="s">
        <v>12</v>
      </c>
      <c r="E90" s="35">
        <v>226301</v>
      </c>
      <c r="F90" s="39">
        <v>272798.32</v>
      </c>
      <c r="G90" s="67" t="s">
        <v>13</v>
      </c>
      <c r="H90" s="68">
        <f t="shared" si="1"/>
        <v>45822</v>
      </c>
    </row>
    <row r="91" spans="1:8" s="38" customFormat="1" ht="27.75" customHeight="1" x14ac:dyDescent="0.25">
      <c r="A91" s="55">
        <v>45792</v>
      </c>
      <c r="B91" s="35" t="s">
        <v>144</v>
      </c>
      <c r="C91" s="36" t="s">
        <v>55</v>
      </c>
      <c r="D91" s="66" t="s">
        <v>12</v>
      </c>
      <c r="E91" s="35" t="s">
        <v>159</v>
      </c>
      <c r="F91" s="39">
        <v>39795.5</v>
      </c>
      <c r="G91" s="67" t="s">
        <v>13</v>
      </c>
      <c r="H91" s="68">
        <f t="shared" si="1"/>
        <v>45822</v>
      </c>
    </row>
    <row r="92" spans="1:8" s="38" customFormat="1" ht="27.75" customHeight="1" x14ac:dyDescent="0.25">
      <c r="A92" s="55">
        <v>45807</v>
      </c>
      <c r="B92" s="35" t="s">
        <v>145</v>
      </c>
      <c r="C92" s="36" t="s">
        <v>56</v>
      </c>
      <c r="D92" s="66" t="s">
        <v>12</v>
      </c>
      <c r="E92" s="35">
        <v>229101</v>
      </c>
      <c r="F92" s="39">
        <v>343889.76</v>
      </c>
      <c r="G92" s="67" t="s">
        <v>13</v>
      </c>
      <c r="H92" s="68">
        <f t="shared" si="1"/>
        <v>45837</v>
      </c>
    </row>
    <row r="93" spans="1:8" s="38" customFormat="1" ht="27.75" customHeight="1" x14ac:dyDescent="0.25">
      <c r="A93" s="55">
        <v>45778</v>
      </c>
      <c r="B93" s="35" t="s">
        <v>146</v>
      </c>
      <c r="C93" s="36" t="s">
        <v>57</v>
      </c>
      <c r="D93" s="66" t="s">
        <v>12</v>
      </c>
      <c r="E93" s="35">
        <v>261301</v>
      </c>
      <c r="F93" s="39">
        <v>238987.38</v>
      </c>
      <c r="G93" s="67" t="s">
        <v>13</v>
      </c>
      <c r="H93" s="68">
        <f t="shared" si="1"/>
        <v>45808</v>
      </c>
    </row>
    <row r="94" spans="1:8" s="38" customFormat="1" ht="27.75" customHeight="1" x14ac:dyDescent="0.25">
      <c r="A94" s="55">
        <v>45790</v>
      </c>
      <c r="B94" s="35" t="s">
        <v>147</v>
      </c>
      <c r="C94" s="36" t="s">
        <v>57</v>
      </c>
      <c r="D94" s="66" t="s">
        <v>12</v>
      </c>
      <c r="E94" s="35">
        <v>261301</v>
      </c>
      <c r="F94" s="39">
        <v>955949.53</v>
      </c>
      <c r="G94" s="67" t="s">
        <v>13</v>
      </c>
      <c r="H94" s="68">
        <f t="shared" si="1"/>
        <v>45820</v>
      </c>
    </row>
    <row r="95" spans="1:8" s="38" customFormat="1" ht="27.75" customHeight="1" x14ac:dyDescent="0.25">
      <c r="A95" s="55">
        <v>45802</v>
      </c>
      <c r="B95" s="35" t="s">
        <v>148</v>
      </c>
      <c r="C95" s="36" t="s">
        <v>58</v>
      </c>
      <c r="D95" s="66" t="s">
        <v>12</v>
      </c>
      <c r="E95" s="35" t="s">
        <v>160</v>
      </c>
      <c r="F95" s="39">
        <v>4000</v>
      </c>
      <c r="G95" s="67" t="s">
        <v>13</v>
      </c>
      <c r="H95" s="68">
        <f t="shared" si="1"/>
        <v>45832</v>
      </c>
    </row>
    <row r="96" spans="1:8" s="38" customFormat="1" ht="27.75" customHeight="1" x14ac:dyDescent="0.25">
      <c r="A96" s="56">
        <v>45781</v>
      </c>
      <c r="B96" s="35" t="s">
        <v>149</v>
      </c>
      <c r="C96" s="36" t="s">
        <v>58</v>
      </c>
      <c r="D96" s="66" t="s">
        <v>12</v>
      </c>
      <c r="E96" s="35" t="s">
        <v>160</v>
      </c>
      <c r="F96" s="39">
        <v>6402.37</v>
      </c>
      <c r="G96" s="67" t="s">
        <v>13</v>
      </c>
      <c r="H96" s="68">
        <f t="shared" si="1"/>
        <v>45811</v>
      </c>
    </row>
    <row r="97" spans="1:8" s="38" customFormat="1" ht="27.75" customHeight="1" x14ac:dyDescent="0.25">
      <c r="A97" s="55">
        <v>45788</v>
      </c>
      <c r="B97" s="35" t="s">
        <v>150</v>
      </c>
      <c r="C97" s="36" t="s">
        <v>58</v>
      </c>
      <c r="D97" s="66" t="s">
        <v>12</v>
      </c>
      <c r="E97" s="35" t="s">
        <v>160</v>
      </c>
      <c r="F97" s="39">
        <v>7401</v>
      </c>
      <c r="G97" s="67" t="s">
        <v>13</v>
      </c>
      <c r="H97" s="68">
        <f t="shared" si="1"/>
        <v>45818</v>
      </c>
    </row>
    <row r="98" spans="1:8" s="38" customFormat="1" ht="27.75" customHeight="1" x14ac:dyDescent="0.25">
      <c r="A98" s="55">
        <v>45795</v>
      </c>
      <c r="B98" s="35" t="s">
        <v>151</v>
      </c>
      <c r="C98" s="36" t="s">
        <v>58</v>
      </c>
      <c r="D98" s="66" t="s">
        <v>12</v>
      </c>
      <c r="E98" s="35" t="s">
        <v>160</v>
      </c>
      <c r="F98" s="39">
        <v>16707.84</v>
      </c>
      <c r="G98" s="67" t="s">
        <v>13</v>
      </c>
      <c r="H98" s="68">
        <f t="shared" si="1"/>
        <v>45825</v>
      </c>
    </row>
    <row r="99" spans="1:8" s="38" customFormat="1" ht="27.75" customHeight="1" x14ac:dyDescent="0.25">
      <c r="A99" s="55">
        <v>45808</v>
      </c>
      <c r="B99" s="35" t="s">
        <v>152</v>
      </c>
      <c r="C99" s="36" t="s">
        <v>58</v>
      </c>
      <c r="D99" s="66" t="s">
        <v>12</v>
      </c>
      <c r="E99" s="35" t="s">
        <v>160</v>
      </c>
      <c r="F99" s="39">
        <v>10651.41</v>
      </c>
      <c r="G99" s="67" t="s">
        <v>13</v>
      </c>
      <c r="H99" s="68">
        <f t="shared" si="1"/>
        <v>45838</v>
      </c>
    </row>
    <row r="100" spans="1:8" s="38" customFormat="1" ht="27.75" customHeight="1" x14ac:dyDescent="0.25">
      <c r="A100" s="55">
        <v>45792</v>
      </c>
      <c r="B100" s="35" t="s">
        <v>153</v>
      </c>
      <c r="C100" s="36" t="s">
        <v>59</v>
      </c>
      <c r="D100" s="66" t="s">
        <v>12</v>
      </c>
      <c r="E100" s="35">
        <v>225303</v>
      </c>
      <c r="F100" s="39">
        <v>38000</v>
      </c>
      <c r="G100" s="67" t="s">
        <v>13</v>
      </c>
      <c r="H100" s="68">
        <f t="shared" si="1"/>
        <v>45822</v>
      </c>
    </row>
    <row r="101" spans="1:8" s="38" customFormat="1" ht="27.75" customHeight="1" x14ac:dyDescent="0.25">
      <c r="A101" s="55">
        <v>45795</v>
      </c>
      <c r="B101" s="35" t="s">
        <v>154</v>
      </c>
      <c r="C101" s="36" t="s">
        <v>59</v>
      </c>
      <c r="D101" s="66" t="s">
        <v>12</v>
      </c>
      <c r="E101" s="35">
        <v>225303</v>
      </c>
      <c r="F101" s="39">
        <v>339096.6</v>
      </c>
      <c r="G101" s="67" t="s">
        <v>13</v>
      </c>
      <c r="H101" s="68">
        <f t="shared" si="1"/>
        <v>45825</v>
      </c>
    </row>
    <row r="102" spans="1:8" s="38" customFormat="1" ht="27.75" customHeight="1" x14ac:dyDescent="0.25">
      <c r="A102" s="55">
        <v>45695</v>
      </c>
      <c r="B102" s="35" t="s">
        <v>155</v>
      </c>
      <c r="C102" s="40" t="s">
        <v>60</v>
      </c>
      <c r="D102" s="66" t="s">
        <v>12</v>
      </c>
      <c r="E102" s="35">
        <v>225101</v>
      </c>
      <c r="F102" s="39">
        <v>986433.07</v>
      </c>
      <c r="G102" s="67" t="s">
        <v>13</v>
      </c>
      <c r="H102" s="68">
        <f t="shared" si="1"/>
        <v>45725</v>
      </c>
    </row>
    <row r="103" spans="1:8" s="38" customFormat="1" ht="27.75" customHeight="1" x14ac:dyDescent="0.25">
      <c r="A103" s="55">
        <v>45695</v>
      </c>
      <c r="B103" s="35" t="s">
        <v>156</v>
      </c>
      <c r="C103" s="40" t="s">
        <v>60</v>
      </c>
      <c r="D103" s="66" t="s">
        <v>12</v>
      </c>
      <c r="E103" s="35">
        <v>227101</v>
      </c>
      <c r="F103" s="39">
        <v>39200</v>
      </c>
      <c r="G103" s="67" t="s">
        <v>13</v>
      </c>
      <c r="H103" s="68">
        <f t="shared" si="1"/>
        <v>45725</v>
      </c>
    </row>
    <row r="105" spans="1:8" ht="14.25" thickBot="1" x14ac:dyDescent="0.3">
      <c r="E105" s="20"/>
      <c r="F105" s="21">
        <f>+SUM(F6:F103)</f>
        <v>22437760.160000004</v>
      </c>
      <c r="G105" s="28"/>
    </row>
    <row r="106" spans="1:8" ht="14.25" thickTop="1" x14ac:dyDescent="0.25">
      <c r="F106" s="25"/>
    </row>
    <row r="107" spans="1:8" x14ac:dyDescent="0.25">
      <c r="F107" s="22"/>
    </row>
    <row r="108" spans="1:8" x14ac:dyDescent="0.25">
      <c r="F108" s="25"/>
    </row>
    <row r="109" spans="1:8" x14ac:dyDescent="0.25">
      <c r="F109" s="22"/>
    </row>
    <row r="110" spans="1:8" x14ac:dyDescent="0.25">
      <c r="E110" s="23"/>
      <c r="F110" s="24"/>
    </row>
    <row r="111" spans="1:8" x14ac:dyDescent="0.25">
      <c r="F111" s="25"/>
    </row>
    <row r="112" spans="1:8" x14ac:dyDescent="0.25">
      <c r="F112" s="26"/>
    </row>
    <row r="113" spans="5:7" ht="14.25" x14ac:dyDescent="0.25">
      <c r="F113" s="49"/>
      <c r="G113" s="50"/>
    </row>
    <row r="114" spans="5:7" ht="14.25" x14ac:dyDescent="0.25">
      <c r="E114" s="23"/>
      <c r="F114" s="50"/>
      <c r="G114" s="50"/>
    </row>
    <row r="115" spans="5:7" x14ac:dyDescent="0.25">
      <c r="F115" s="26"/>
    </row>
    <row r="116" spans="5:7" ht="14.25" x14ac:dyDescent="0.25">
      <c r="F116" s="27"/>
    </row>
    <row r="117" spans="5:7" x14ac:dyDescent="0.25">
      <c r="F117" s="26"/>
    </row>
  </sheetData>
  <sortState xmlns:xlrd2="http://schemas.microsoft.com/office/spreadsheetml/2017/richdata2" ref="A7:H103">
    <sortCondition ref="C7:C103"/>
    <sortCondition ref="B7:B103"/>
  </sortState>
  <mergeCells count="4099">
    <mergeCell ref="F113:G113"/>
    <mergeCell ref="F114:G114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</mergeCells>
  <phoneticPr fontId="16" type="noConversion"/>
  <pageMargins left="0.7" right="0.7" top="0.75" bottom="0.75" header="0.3" footer="0.3"/>
  <pageSetup paperSize="5" scale="58" orientation="landscape" r:id="rId1"/>
  <rowBreaks count="2" manualBreakCount="2">
    <brk id="60" max="7" man="1"/>
    <brk id="9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A2:C54"/>
  <sheetViews>
    <sheetView workbookViewId="0">
      <selection activeCell="B59" sqref="B59"/>
    </sheetView>
  </sheetViews>
  <sheetFormatPr baseColWidth="10" defaultColWidth="11.42578125" defaultRowHeight="12.75" x14ac:dyDescent="0.2"/>
  <cols>
    <col min="2" max="2" width="79" bestFit="1" customWidth="1"/>
    <col min="3" max="3" width="15.5703125" style="30" bestFit="1" customWidth="1"/>
  </cols>
  <sheetData>
    <row r="2" spans="2:3" ht="12.75" customHeight="1" x14ac:dyDescent="0.2">
      <c r="B2" s="31" t="s">
        <v>14</v>
      </c>
      <c r="C2" s="32" t="s">
        <v>15</v>
      </c>
    </row>
    <row r="3" spans="2:3" x14ac:dyDescent="0.2">
      <c r="B3" s="29" t="s">
        <v>10</v>
      </c>
      <c r="C3" s="30">
        <v>6400</v>
      </c>
    </row>
    <row r="4" spans="2:3" x14ac:dyDescent="0.2">
      <c r="B4" s="29" t="s">
        <v>18</v>
      </c>
      <c r="C4" s="30">
        <v>72640.800000000003</v>
      </c>
    </row>
    <row r="5" spans="2:3" x14ac:dyDescent="0.2">
      <c r="B5" s="29" t="s">
        <v>19</v>
      </c>
      <c r="C5" s="30">
        <v>25740</v>
      </c>
    </row>
    <row r="6" spans="2:3" x14ac:dyDescent="0.2">
      <c r="B6" s="29" t="s">
        <v>20</v>
      </c>
      <c r="C6" s="30">
        <v>706328.64</v>
      </c>
    </row>
    <row r="7" spans="2:3" x14ac:dyDescent="0.2">
      <c r="B7" s="29" t="s">
        <v>21</v>
      </c>
      <c r="C7" s="30">
        <v>37590</v>
      </c>
    </row>
    <row r="8" spans="2:3" x14ac:dyDescent="0.2">
      <c r="B8" s="29" t="s">
        <v>22</v>
      </c>
      <c r="C8" s="30">
        <v>9823.5</v>
      </c>
    </row>
    <row r="9" spans="2:3" x14ac:dyDescent="0.2">
      <c r="B9" s="29" t="s">
        <v>23</v>
      </c>
      <c r="C9" s="30">
        <v>676649.85000000009</v>
      </c>
    </row>
    <row r="10" spans="2:3" x14ac:dyDescent="0.2">
      <c r="B10" s="29" t="s">
        <v>24</v>
      </c>
      <c r="C10" s="30">
        <v>63624.800000000003</v>
      </c>
    </row>
    <row r="11" spans="2:3" x14ac:dyDescent="0.2">
      <c r="B11" s="29" t="s">
        <v>26</v>
      </c>
      <c r="C11" s="30">
        <v>465244.91999999993</v>
      </c>
    </row>
    <row r="12" spans="2:3" x14ac:dyDescent="0.2">
      <c r="B12" s="29" t="s">
        <v>27</v>
      </c>
      <c r="C12" s="30">
        <v>758659.09</v>
      </c>
    </row>
    <row r="13" spans="2:3" x14ac:dyDescent="0.2">
      <c r="B13" s="29" t="s">
        <v>25</v>
      </c>
      <c r="C13" s="30">
        <v>20650</v>
      </c>
    </row>
    <row r="14" spans="2:3" x14ac:dyDescent="0.2">
      <c r="B14" s="29" t="s">
        <v>28</v>
      </c>
      <c r="C14" s="30">
        <v>2778192</v>
      </c>
    </row>
    <row r="15" spans="2:3" x14ac:dyDescent="0.2">
      <c r="B15" s="29" t="s">
        <v>29</v>
      </c>
      <c r="C15" s="30">
        <v>208800</v>
      </c>
    </row>
    <row r="16" spans="2:3" x14ac:dyDescent="0.2">
      <c r="B16" s="29" t="s">
        <v>30</v>
      </c>
      <c r="C16" s="30">
        <v>138042.29999999999</v>
      </c>
    </row>
    <row r="17" spans="2:3" x14ac:dyDescent="0.2">
      <c r="B17" s="29" t="s">
        <v>31</v>
      </c>
      <c r="C17" s="30">
        <v>38000</v>
      </c>
    </row>
    <row r="18" spans="2:3" x14ac:dyDescent="0.2">
      <c r="B18" s="29" t="s">
        <v>32</v>
      </c>
      <c r="C18" s="30">
        <v>3000</v>
      </c>
    </row>
    <row r="19" spans="2:3" x14ac:dyDescent="0.2">
      <c r="B19" s="29" t="s">
        <v>34</v>
      </c>
      <c r="C19" s="30">
        <v>148385</v>
      </c>
    </row>
    <row r="20" spans="2:3" x14ac:dyDescent="0.2">
      <c r="B20" s="29" t="s">
        <v>33</v>
      </c>
      <c r="C20" s="30">
        <v>755.2</v>
      </c>
    </row>
    <row r="21" spans="2:3" x14ac:dyDescent="0.2">
      <c r="B21" s="29" t="s">
        <v>35</v>
      </c>
      <c r="C21" s="30">
        <v>154957.6</v>
      </c>
    </row>
    <row r="22" spans="2:3" x14ac:dyDescent="0.2">
      <c r="B22" s="29" t="s">
        <v>38</v>
      </c>
      <c r="C22" s="30">
        <v>13609.53</v>
      </c>
    </row>
    <row r="23" spans="2:3" x14ac:dyDescent="0.2">
      <c r="B23" s="29" t="s">
        <v>36</v>
      </c>
      <c r="C23" s="30">
        <v>1394520.73</v>
      </c>
    </row>
    <row r="24" spans="2:3" x14ac:dyDescent="0.2">
      <c r="B24" s="29" t="s">
        <v>37</v>
      </c>
      <c r="C24" s="30">
        <v>19512.25</v>
      </c>
    </row>
    <row r="25" spans="2:3" x14ac:dyDescent="0.2">
      <c r="B25" s="29" t="s">
        <v>40</v>
      </c>
      <c r="C25" s="30">
        <v>152499.4</v>
      </c>
    </row>
    <row r="26" spans="2:3" x14ac:dyDescent="0.2">
      <c r="B26" s="29" t="s">
        <v>39</v>
      </c>
      <c r="C26" s="30">
        <v>61336.54</v>
      </c>
    </row>
    <row r="27" spans="2:3" x14ac:dyDescent="0.2">
      <c r="B27" s="29" t="s">
        <v>41</v>
      </c>
      <c r="C27" s="30">
        <v>93959.85</v>
      </c>
    </row>
    <row r="28" spans="2:3" x14ac:dyDescent="0.2">
      <c r="B28" s="29" t="s">
        <v>42</v>
      </c>
      <c r="C28" s="30">
        <v>426570</v>
      </c>
    </row>
    <row r="29" spans="2:3" x14ac:dyDescent="0.2">
      <c r="B29" s="29" t="s">
        <v>43</v>
      </c>
      <c r="C29" s="30">
        <v>607500</v>
      </c>
    </row>
    <row r="30" spans="2:3" x14ac:dyDescent="0.2">
      <c r="B30" s="29" t="s">
        <v>44</v>
      </c>
      <c r="C30" s="30">
        <v>26550</v>
      </c>
    </row>
    <row r="31" spans="2:3" x14ac:dyDescent="0.2">
      <c r="B31" s="29" t="s">
        <v>45</v>
      </c>
      <c r="C31" s="30">
        <v>119550</v>
      </c>
    </row>
    <row r="32" spans="2:3" x14ac:dyDescent="0.2">
      <c r="B32" s="29" t="s">
        <v>46</v>
      </c>
      <c r="C32" s="30">
        <v>13570</v>
      </c>
    </row>
    <row r="33" spans="2:3" x14ac:dyDescent="0.2">
      <c r="B33" s="29" t="s">
        <v>47</v>
      </c>
      <c r="C33" s="30">
        <v>17150.59</v>
      </c>
    </row>
    <row r="34" spans="2:3" x14ac:dyDescent="0.2">
      <c r="B34" s="29" t="s">
        <v>48</v>
      </c>
      <c r="C34" s="30">
        <v>355346</v>
      </c>
    </row>
    <row r="35" spans="2:3" x14ac:dyDescent="0.2">
      <c r="B35" s="29" t="s">
        <v>49</v>
      </c>
      <c r="C35" s="30">
        <v>246147.20000000001</v>
      </c>
    </row>
    <row r="36" spans="2:3" x14ac:dyDescent="0.2">
      <c r="B36" s="29" t="s">
        <v>50</v>
      </c>
      <c r="C36" s="30">
        <v>794785.68</v>
      </c>
    </row>
    <row r="37" spans="2:3" x14ac:dyDescent="0.2">
      <c r="B37" s="29" t="s">
        <v>51</v>
      </c>
      <c r="C37" s="30">
        <v>8045475.9100000001</v>
      </c>
    </row>
    <row r="38" spans="2:3" x14ac:dyDescent="0.2">
      <c r="B38" s="29" t="s">
        <v>52</v>
      </c>
      <c r="C38" s="30">
        <v>300000</v>
      </c>
    </row>
    <row r="39" spans="2:3" x14ac:dyDescent="0.2">
      <c r="B39" s="29" t="s">
        <v>53</v>
      </c>
      <c r="C39" s="30">
        <v>136880</v>
      </c>
    </row>
    <row r="40" spans="2:3" x14ac:dyDescent="0.2">
      <c r="B40" s="29" t="s">
        <v>54</v>
      </c>
      <c r="C40" s="30">
        <v>272798.32</v>
      </c>
    </row>
    <row r="41" spans="2:3" x14ac:dyDescent="0.2">
      <c r="B41" s="29" t="s">
        <v>56</v>
      </c>
      <c r="C41" s="30">
        <v>343889.76</v>
      </c>
    </row>
    <row r="42" spans="2:3" x14ac:dyDescent="0.2">
      <c r="B42" s="29" t="s">
        <v>57</v>
      </c>
      <c r="C42" s="30">
        <v>1194936.9100000001</v>
      </c>
    </row>
    <row r="43" spans="2:3" x14ac:dyDescent="0.2">
      <c r="B43" s="29" t="s">
        <v>55</v>
      </c>
      <c r="C43" s="30">
        <v>39795.5</v>
      </c>
    </row>
    <row r="44" spans="2:3" x14ac:dyDescent="0.2">
      <c r="B44" s="29" t="s">
        <v>58</v>
      </c>
      <c r="C44" s="30">
        <v>45162.619999999995</v>
      </c>
    </row>
    <row r="45" spans="2:3" x14ac:dyDescent="0.2">
      <c r="B45" s="29" t="s">
        <v>59</v>
      </c>
      <c r="C45" s="30">
        <v>377096.6</v>
      </c>
    </row>
    <row r="46" spans="2:3" x14ac:dyDescent="0.2">
      <c r="B46" s="29" t="s">
        <v>60</v>
      </c>
      <c r="C46" s="30">
        <v>1025633.07</v>
      </c>
    </row>
    <row r="47" spans="2:3" s="43" customFormat="1" ht="15" x14ac:dyDescent="0.25">
      <c r="B47" s="44" t="s">
        <v>16</v>
      </c>
      <c r="C47" s="45">
        <f>SUM(C3:C46)</f>
        <v>22437760.160000004</v>
      </c>
    </row>
    <row r="49" spans="1:3" x14ac:dyDescent="0.2">
      <c r="B49" s="29"/>
    </row>
    <row r="54" spans="1:3" ht="15" x14ac:dyDescent="0.25">
      <c r="A54" s="29"/>
      <c r="B54" s="41"/>
      <c r="C54" s="42"/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2025-06-04T14:26:47Z</cp:lastPrinted>
  <dcterms:created xsi:type="dcterms:W3CDTF">2024-02-12T14:26:47Z</dcterms:created>
  <dcterms:modified xsi:type="dcterms:W3CDTF">2025-06-04T14:28:09Z</dcterms:modified>
</cp:coreProperties>
</file>