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NOVIEMBRE\"/>
    </mc:Choice>
  </mc:AlternateContent>
  <xr:revisionPtr revIDLastSave="0" documentId="8_{0BD72F46-5B96-4D8C-BDAC-DDE0CAA047BB}" xr6:coauthVersionLast="31" xr6:coauthVersionMax="31" xr10:uidLastSave="{00000000-0000-0000-0000-000000000000}"/>
  <bookViews>
    <workbookView xWindow="0" yWindow="0" windowWidth="15360" windowHeight="6615" xr2:uid="{B73E2519-0B6C-407E-BC9B-1C89120DDBD6}"/>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2" i="1"/>
  <c r="M42" i="1"/>
  <c r="L42" i="1"/>
  <c r="K42" i="1"/>
  <c r="J42" i="1"/>
  <c r="I42" i="1"/>
  <c r="F42" i="1"/>
  <c r="E42" i="1"/>
  <c r="D42" i="1"/>
  <c r="C42" i="1"/>
  <c r="B42" i="1"/>
  <c r="N41" i="1"/>
  <c r="O41" i="1" s="1"/>
  <c r="N40" i="1"/>
  <c r="O40" i="1" s="1"/>
  <c r="O39" i="1"/>
  <c r="N39" i="1"/>
  <c r="O38" i="1"/>
  <c r="N38" i="1"/>
  <c r="N37" i="1"/>
  <c r="O37" i="1" s="1"/>
  <c r="O36" i="1"/>
  <c r="H36" i="1"/>
  <c r="N35" i="1"/>
  <c r="H35" i="1"/>
  <c r="O35" i="1" s="1"/>
  <c r="N34" i="1"/>
  <c r="H34" i="1"/>
  <c r="O34" i="1" s="1"/>
  <c r="N33" i="1"/>
  <c r="H33" i="1"/>
  <c r="O33" i="1" s="1"/>
  <c r="N32" i="1"/>
  <c r="H32" i="1"/>
  <c r="O32" i="1" s="1"/>
  <c r="N31" i="1"/>
  <c r="H31" i="1"/>
  <c r="O31" i="1" s="1"/>
  <c r="N30" i="1"/>
  <c r="H30" i="1"/>
  <c r="O30" i="1" s="1"/>
  <c r="N29" i="1"/>
  <c r="H29" i="1"/>
  <c r="O29" i="1" s="1"/>
  <c r="M24" i="1"/>
  <c r="N22"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N15" i="1"/>
  <c r="O15" i="1" s="1"/>
  <c r="N14" i="1"/>
  <c r="H14" i="1"/>
  <c r="H22" i="1" s="1"/>
  <c r="H13" i="1"/>
  <c r="O13" i="1" s="1"/>
  <c r="N12" i="1"/>
  <c r="H12" i="1"/>
  <c r="O12" i="1" s="1"/>
  <c r="O11" i="1"/>
  <c r="H11" i="1"/>
  <c r="N10" i="1"/>
  <c r="M10" i="1"/>
  <c r="M22" i="1" s="1"/>
  <c r="M25" i="1" s="1"/>
  <c r="M45" i="1" s="1"/>
  <c r="N24" i="1" s="1"/>
  <c r="J10" i="1"/>
  <c r="J22" i="1" s="1"/>
  <c r="I10" i="1"/>
  <c r="O10" i="1" s="1"/>
  <c r="G10" i="1"/>
  <c r="F10" i="1"/>
  <c r="F22" i="1" s="1"/>
  <c r="F25" i="1" s="1"/>
  <c r="F45" i="1" s="1"/>
  <c r="F46" i="1" s="1"/>
  <c r="E10" i="1"/>
  <c r="E22" i="1" s="1"/>
  <c r="E25" i="1" s="1"/>
  <c r="E45" i="1" s="1"/>
  <c r="H25" i="1" l="1"/>
  <c r="N25" i="1"/>
  <c r="N45" i="1" s="1"/>
  <c r="O42" i="1"/>
  <c r="O14" i="1"/>
  <c r="O22" i="1" s="1"/>
  <c r="O25" i="1" s="1"/>
  <c r="O45" i="1" s="1"/>
  <c r="H42" i="1"/>
  <c r="I22" i="1"/>
  <c r="I25" i="1" s="1"/>
  <c r="I45" i="1" s="1"/>
  <c r="J24" i="1" s="1"/>
  <c r="J25" i="1" s="1"/>
  <c r="J45" i="1" s="1"/>
  <c r="K24" i="1" s="1"/>
  <c r="K25" i="1" s="1"/>
  <c r="K45" i="1" s="1"/>
  <c r="L24" i="1" s="1"/>
  <c r="H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D6B405BE-7F5B-4EB3-B104-2A7496DC19FB}">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<sst xmlns="http://schemas.openxmlformats.org/spreadsheetml/2006/main" count="41" uniqueCount="40">
  <si>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</si>
  <si>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</si>
  <si>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</si>
  <si>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</si>
  <si>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</si>
  <si>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</si>
  <si>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30-11-2018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</si>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</sst>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17EBA583-CD14-4C5E-B91D-90C6B1C34057}"/>
    <cellStyle name="Normal" xfId="0" builtinId="0"/>
    <cellStyle name="Normal 2" xfId="2" xr:uid="{6FE4C246-F790-4D42-A96B-DDA00F6E92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3314700</xdr:colOff>
      <xdr:row>3</xdr:row>
      <xdr:rowOff>104775</xdr:rowOff>
    </xdr:to>
    <xdr:pic>
      <xdr:nvPicPr>
        <xdr:cNvPr id="2" name="Group 15" descr="cid:image002.png@01D2B37E.C2592900">
          <a:extLst>
            <a:ext uri="{FF2B5EF4-FFF2-40B4-BE49-F238E27FC236}">
              <a16:creationId xmlns:a16="http://schemas.microsoft.com/office/drawing/2014/main" id="{5A00C503-6426-4C24-A060-E985E2E2108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575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2011%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103006585260.48</v>
          </cell>
        </row>
        <row r="11">
          <cell r="D11">
            <v>725981363.86000001</v>
          </cell>
        </row>
        <row r="13">
          <cell r="D13">
            <v>686690435.37</v>
          </cell>
        </row>
        <row r="14">
          <cell r="D14">
            <v>59034686.969999999</v>
          </cell>
        </row>
        <row r="15">
          <cell r="D15">
            <v>2956500</v>
          </cell>
        </row>
        <row r="16">
          <cell r="D16">
            <v>37516329.869999997</v>
          </cell>
        </row>
        <row r="17">
          <cell r="D17">
            <v>517008.69</v>
          </cell>
        </row>
        <row r="18">
          <cell r="D18">
            <v>1545.56</v>
          </cell>
        </row>
        <row r="19">
          <cell r="D19">
            <v>0</v>
          </cell>
        </row>
        <row r="27">
          <cell r="D27">
            <v>48818341590.129997</v>
          </cell>
        </row>
        <row r="28">
          <cell r="D28">
            <v>50130730480.82</v>
          </cell>
        </row>
        <row r="29">
          <cell r="D29">
            <v>4758108999.54</v>
          </cell>
        </row>
        <row r="30">
          <cell r="D30">
            <v>287023588.89000005</v>
          </cell>
        </row>
        <row r="31">
          <cell r="D31">
            <v>0</v>
          </cell>
        </row>
        <row r="32">
          <cell r="D32">
            <v>0</v>
          </cell>
        </row>
        <row r="33">
          <cell r="D33">
            <v>29785096.079999998</v>
          </cell>
        </row>
        <row r="34">
          <cell r="D34">
            <v>1203998.5900000001</v>
          </cell>
        </row>
        <row r="35">
          <cell r="D35">
            <v>696081.33</v>
          </cell>
        </row>
        <row r="36">
          <cell r="D36">
            <v>876582.39</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6CE0-B41E-47C6-AE76-F0429573C0A1}">
  <sheetPr>
    <tabColor indexed="50"/>
  </sheetPr>
  <dimension ref="A1:R56"/>
  <sheetViews>
    <sheetView showGridLines="0" tabSelected="1" topLeftCell="A7" zoomScale="66" zoomScaleNormal="66" zoomScaleSheetLayoutView="50" workbookViewId="0">
      <selection activeCell="A8" sqref="A8"/>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102742257493.62</v>
      </c>
      <c r="O10" s="31">
        <f>B10+H10+I10+J10+K10+L10+N10+M10</f>
        <v>775853047009.01001</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725981363.86000001</v>
      </c>
      <c r="O12" s="31">
        <f>B12+H12+I12+J12+K12+L12+N12+M12</f>
        <v>3757212855.9299998</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686690435.37</v>
      </c>
      <c r="O14" s="31">
        <f>B14+H14+I14+J14+K14+L14+N14+M14</f>
        <v>6796439759.5299997</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59034686.969999999</v>
      </c>
      <c r="O15" s="31">
        <f>SUM(J15:N15)</f>
        <v>59844262.740000002</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37516329.869999997</v>
      </c>
      <c r="O18" s="31">
        <f t="shared" si="1"/>
        <v>209237133.01999998</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517008.69</v>
      </c>
      <c r="O19" s="31">
        <f t="shared" si="1"/>
        <v>2663987.67</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104254955363.93999</v>
      </c>
      <c r="O22" s="40">
        <f>SUM(O10:O21)</f>
        <v>787283416382.61023</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115073463539.60997</v>
      </c>
      <c r="O25" s="40">
        <f>+O22+O24</f>
        <v>787283416382.61023</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48818341590.129997</v>
      </c>
      <c r="O29" s="31">
        <f t="shared" ref="O29:O41" si="3">B29+H29+I29+J29+K29+L29+N29+M29</f>
        <v>389782710512.29004</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50130730480.82</v>
      </c>
      <c r="O30" s="31">
        <f t="shared" si="3"/>
        <v>346097320515.76001</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4758108999.54</v>
      </c>
      <c r="O31" s="31">
        <f t="shared" si="3"/>
        <v>38283730565.920006</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287023588.89000005</v>
      </c>
      <c r="O32" s="31">
        <f t="shared" si="3"/>
        <v>1605324992.7340002</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29785096.079999998</v>
      </c>
      <c r="O34" s="31">
        <f t="shared" si="3"/>
        <v>141457511.59999999</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1203998.5900000001</v>
      </c>
      <c r="O35" s="31">
        <f t="shared" si="3"/>
        <v>2523563.14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696081.33</v>
      </c>
      <c r="O38" s="31">
        <f t="shared" si="3"/>
        <v>9991366.8800000008</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876582.39</v>
      </c>
      <c r="O39" s="31">
        <f t="shared" si="3"/>
        <v>1870246.06</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104026766417.76999</v>
      </c>
      <c r="O42" s="40">
        <f>SUM(O29:O41)</f>
        <v>776236719260.77417</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11046697121.839981</v>
      </c>
      <c r="O45" s="55">
        <f>+O25-O42</f>
        <v>11046697121.83606</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2018-12-19T14:04:16Z</dcterms:created>
  <dcterms:modified xsi:type="dcterms:W3CDTF">2018-12-19T14:04:54Z</dcterms:modified>
</cp:coreProperties>
</file>