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"/>
    </mc:Choice>
  </mc:AlternateContent>
  <bookViews>
    <workbookView xWindow="0" yWindow="0" windowWidth="14190" windowHeight="8325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50" i="1"/>
  <c r="C49" i="1" s="1"/>
  <c r="C48" i="1"/>
  <c r="C47" i="1"/>
  <c r="C52" i="1" s="1"/>
  <c r="E39" i="1"/>
  <c r="E20" i="1"/>
  <c r="E23" i="1" s="1"/>
  <c r="E43" i="1" s="1"/>
  <c r="E48" i="1" s="1"/>
  <c r="D10" i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<sst xmlns="http://schemas.openxmlformats.org/spreadsheetml/2006/main" count="42" uniqueCount="41">
  <si>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</si>
  <si>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</si>
  <si>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</si>
  <si>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enero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</si>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</sst>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ARA%20PUBLICAR%20-ENERO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186615326.69</v>
          </cell>
        </row>
        <row r="27">
          <cell r="D27">
            <v>4130379.1100000003</v>
          </cell>
        </row>
        <row r="34">
          <cell r="D34">
            <v>1160396441.97</v>
          </cell>
        </row>
        <row r="44">
          <cell r="D44">
            <v>13226245.140000001</v>
          </cell>
        </row>
        <row r="54">
          <cell r="D54">
            <v>9403218477.1899986</v>
          </cell>
        </row>
        <row r="73">
          <cell r="D73">
            <v>10767586870.100002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4"/>
  <sheetViews>
    <sheetView showGridLines="0" tabSelected="1" zoomScaleNormal="100" workbookViewId="0">
      <selection activeCell="A8" sqref="A8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8859578598.85+190745705.8+1295551.1</f>
        <v>9051619855.75</v>
      </c>
      <c r="E10" s="2"/>
    </row>
    <row r="11" spans="1:5" ht="15.75" x14ac:dyDescent="0.25">
      <c r="A11" s="6" t="s">
        <v>6</v>
      </c>
      <c r="B11" s="6"/>
      <c r="D11" s="2">
        <v>50203059.270000003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114172426.28</v>
      </c>
      <c r="E13" s="2"/>
    </row>
    <row r="14" spans="1:5" ht="15.75" x14ac:dyDescent="0.25">
      <c r="A14" s="6" t="s">
        <v>9</v>
      </c>
      <c r="B14" s="6"/>
      <c r="D14" s="2">
        <v>3118816.67</v>
      </c>
      <c r="E14" s="2"/>
    </row>
    <row r="15" spans="1:5" ht="15.75" x14ac:dyDescent="0.25">
      <c r="A15" s="6" t="s">
        <v>10</v>
      </c>
      <c r="B15" s="6"/>
      <c r="D15" s="2">
        <v>0</v>
      </c>
      <c r="E15" s="2"/>
    </row>
    <row r="16" spans="1:5" ht="15.75" x14ac:dyDescent="0.25">
      <c r="A16" s="6" t="s">
        <v>11</v>
      </c>
      <c r="B16" s="6"/>
      <c r="D16" s="2">
        <v>3332632.4</v>
      </c>
      <c r="E16" s="2"/>
    </row>
    <row r="17" spans="1:9" ht="15.75" x14ac:dyDescent="0.25">
      <c r="A17" s="6" t="s">
        <v>12</v>
      </c>
      <c r="B17" s="6"/>
      <c r="D17" s="2">
        <v>4358.1499999999996</v>
      </c>
      <c r="E17" s="2"/>
    </row>
    <row r="18" spans="1:9" ht="15.75" x14ac:dyDescent="0.25">
      <c r="A18" s="6" t="s">
        <v>13</v>
      </c>
      <c r="B18" s="6"/>
      <c r="D18" s="2">
        <v>0</v>
      </c>
      <c r="E18" s="2"/>
    </row>
    <row r="19" spans="1:9" ht="15.75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9222451148.5200005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19776631557.330002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4190786065.6900001</v>
      </c>
      <c r="E27" s="2"/>
      <c r="I27" s="2"/>
    </row>
    <row r="28" spans="1:9" ht="15.75" x14ac:dyDescent="0.25">
      <c r="A28" s="6" t="s">
        <v>22</v>
      </c>
      <c r="D28" s="2">
        <v>4398552231.5100002</v>
      </c>
      <c r="E28" s="2"/>
      <c r="I28" s="2"/>
    </row>
    <row r="29" spans="1:9" ht="15.75" x14ac:dyDescent="0.25">
      <c r="A29" s="6" t="s">
        <v>23</v>
      </c>
      <c r="D29" s="2">
        <v>410852688.12</v>
      </c>
      <c r="E29" s="2"/>
      <c r="I29" s="2"/>
    </row>
    <row r="30" spans="1:9" ht="15.75" x14ac:dyDescent="0.25">
      <c r="A30" s="6" t="s">
        <v>24</v>
      </c>
      <c r="D30" s="2">
        <v>4566492.7</v>
      </c>
      <c r="E30" s="2"/>
    </row>
    <row r="31" spans="1:9" ht="15.75" x14ac:dyDescent="0.25">
      <c r="A31" s="6" t="s">
        <v>25</v>
      </c>
      <c r="D31" s="2">
        <v>0</v>
      </c>
      <c r="E31" s="2"/>
    </row>
    <row r="32" spans="1:9" ht="15.75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3019288.78</v>
      </c>
      <c r="E33" s="2"/>
    </row>
    <row r="34" spans="1:9" ht="15.75" x14ac:dyDescent="0.25">
      <c r="A34" s="6" t="s">
        <v>12</v>
      </c>
      <c r="D34" s="2">
        <v>727629.63</v>
      </c>
      <c r="E34" s="2"/>
    </row>
    <row r="35" spans="1:9" ht="15.75" x14ac:dyDescent="0.25">
      <c r="A35" s="6" t="s">
        <v>28</v>
      </c>
      <c r="D35" s="2">
        <v>168519.25</v>
      </c>
      <c r="E35" s="2"/>
    </row>
    <row r="36" spans="1:9" ht="15.75" x14ac:dyDescent="0.25">
      <c r="A36" s="6" t="s">
        <v>29</v>
      </c>
      <c r="D36" s="2">
        <v>371771.55</v>
      </c>
      <c r="E36" s="2"/>
    </row>
    <row r="37" spans="1:9" ht="15.75" x14ac:dyDescent="0.25">
      <c r="A37" s="6" t="s">
        <v>30</v>
      </c>
      <c r="D37" s="2">
        <v>0</v>
      </c>
      <c r="E37" s="2"/>
    </row>
    <row r="38" spans="1:9" ht="15.75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9009044687.2300014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10767586870.1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1160396441.97</v>
      </c>
      <c r="D47" s="2"/>
      <c r="E47" s="20"/>
    </row>
    <row r="48" spans="1:9" x14ac:dyDescent="0.2">
      <c r="A48" t="s">
        <v>36</v>
      </c>
      <c r="B48" s="2"/>
      <c r="C48" s="2">
        <f>+'[1]BALANCE GENERAL  '!D54</f>
        <v>9403218477.1899986</v>
      </c>
      <c r="D48" s="2"/>
      <c r="E48" s="2">
        <f>+E43-'[1]BALANCE GENERAL  '!D73</f>
        <v>0</v>
      </c>
    </row>
    <row r="49" spans="1:9" x14ac:dyDescent="0.2">
      <c r="A49" t="s">
        <v>37</v>
      </c>
      <c r="B49" s="2"/>
      <c r="C49" s="2">
        <f>B51+B50</f>
        <v>203971950.94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190745705.80000001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'!D44</f>
        <v>13226245.140000001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10767586870.099998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2018-02-19T15:43:21Z</dcterms:created>
  <dcterms:modified xsi:type="dcterms:W3CDTF">2018-02-19T15:43:52Z</dcterms:modified>
</cp:coreProperties>
</file>