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ose_delorbe\AppData\Local\Microsoft\Windows\INetCache\Content.Outlook\NHLGLRUU\"/>
    </mc:Choice>
  </mc:AlternateContent>
  <xr:revisionPtr revIDLastSave="0" documentId="13_ncr:1_{C57B19F9-969C-4D76-91E6-EA8FF8DBAA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22" i="1" s="1"/>
  <c r="E25" i="1" s="1"/>
  <c r="E47" i="1" s="1"/>
  <c r="D17" i="1"/>
  <c r="E43" i="1"/>
  <c r="C51" i="1"/>
  <c r="C52" i="1"/>
  <c r="B54" i="1"/>
  <c r="B55" i="1"/>
  <c r="C53" i="1" s="1"/>
  <c r="C56" i="1" s="1"/>
</calcChain>
</file>

<file path=xl/sharedStrings.xml><?xml version="1.0" encoding="utf-8"?>
<sst xmlns="http://schemas.openxmlformats.org/spreadsheetml/2006/main" count="46" uniqueCount="45">
  <si>
    <t>Total  de los Fondos en el Sistema</t>
  </si>
  <si>
    <t xml:space="preserve">     B) Otras Cuentas            </t>
  </si>
  <si>
    <t xml:space="preserve">     A) Cuentas Recaudadoras</t>
  </si>
  <si>
    <t>3- En Bancos Comerciales</t>
  </si>
  <si>
    <t>2-En Inversiones Financieras</t>
  </si>
  <si>
    <t>1- En Banco Central</t>
  </si>
  <si>
    <t>Detalle de los Fondos en el Sistema</t>
  </si>
  <si>
    <t xml:space="preserve"> Fondos en el Sistema</t>
  </si>
  <si>
    <t>Total Salida Efectivo</t>
  </si>
  <si>
    <t xml:space="preserve">Efectivo Previamente Liquidado a Estancias Infantiles </t>
  </si>
  <si>
    <t>Pago a Entidades por Operaciones Extraordinarias</t>
  </si>
  <si>
    <t xml:space="preserve">Efectivo P/Devolver a Empleadores </t>
  </si>
  <si>
    <t>Devolución SFS Pensionados Fuerzas Armadas</t>
  </si>
  <si>
    <t>Devolución SFS Pensionados Sector Salud</t>
  </si>
  <si>
    <t>Devolución SFS Pensionados Policía Nacional</t>
  </si>
  <si>
    <t>Prov. Cheques Certificados no Pagados al SDSS Decreto 388-91</t>
  </si>
  <si>
    <t>Gastos Operativos del SUIR</t>
  </si>
  <si>
    <t xml:space="preserve">Reembolso a Empleadores SFS </t>
  </si>
  <si>
    <t>Devolución SFS Pensionados del Estado Decreto  18-19</t>
  </si>
  <si>
    <t>Devoluciones a  Empleadores y Trabajadores</t>
  </si>
  <si>
    <t>Pagos a Entidades del SRL</t>
  </si>
  <si>
    <t>Pagos a Entidades del SFS</t>
  </si>
  <si>
    <t>Pagos a Entidades del SVDS</t>
  </si>
  <si>
    <t xml:space="preserve">  </t>
  </si>
  <si>
    <t>2. Salida de Efectivo</t>
  </si>
  <si>
    <t>Total Efectivo Disponible</t>
  </si>
  <si>
    <t xml:space="preserve"> Efectivo e Inversiones al Inicio del Año</t>
  </si>
  <si>
    <t>Más:</t>
  </si>
  <si>
    <t>Total Entrada de Efectivo</t>
  </si>
  <si>
    <t>Efectivo Proc. Medicamentos Alto Costo Covid-19</t>
  </si>
  <si>
    <t>Efectivo Recibido para Operaciones Extraordinarias</t>
  </si>
  <si>
    <t>Efectivo Reigresado Anteriormente Liquidado</t>
  </si>
  <si>
    <t>Fondos Operativos del SUIR</t>
  </si>
  <si>
    <t>Multas Entidades del sistema</t>
  </si>
  <si>
    <t>Rendimientos Bancarios SVDS</t>
  </si>
  <si>
    <t>Rendimientos Bancarios SFS</t>
  </si>
  <si>
    <t>Tss-Dev Empleadoreas Cred. NP CSP</t>
  </si>
  <si>
    <t>Fondos Reingresados</t>
  </si>
  <si>
    <t xml:space="preserve">Aportes del Gobierno  para Programas  Especiales </t>
  </si>
  <si>
    <t>Notificaciones de Pago Cobradas</t>
  </si>
  <si>
    <t>1. Entrada de Efectivo</t>
  </si>
  <si>
    <t>Por el período terminado el 30 de junio 2021</t>
  </si>
  <si>
    <t>Régimen Contributivo</t>
  </si>
  <si>
    <t>Estado de Flujo de Efectivo</t>
  </si>
  <si>
    <t>Tesorería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</si>
</sst>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color rgb="FFFF0000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b/>
      <u/>
      <sz val="10"/>
      <name val="Arial"/>
      <family val="2"/>
    </font>
    <font>
      <b/>
      <sz val="14"/>
      <name val="Arial"/>
      <family val="2"/>
    </font>
    <font>
      <b/>
      <sz val="16"/>
      <name val="Times New Roman"/>
      <family val="1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2" fillId="2" borderId="0" xfId="1" applyFont="1" applyFill="1"/>
    <xf numFmtId="43" fontId="0" fillId="0" borderId="0" xfId="1" applyFont="1"/>
    <xf numFmtId="43" fontId="2" fillId="0" borderId="0" xfId="1" applyFont="1"/>
    <xf numFmtId="43" fontId="0" fillId="0" borderId="0" xfId="0" applyNumberFormat="1"/>
    <xf numFmtId="43" fontId="3" fillId="0" borderId="0" xfId="1" applyFont="1" applyFill="1"/>
    <xf numFmtId="43" fontId="2" fillId="0" borderId="1" xfId="1" applyFont="1" applyBorder="1"/>
    <xf numFmtId="43" fontId="2" fillId="0" borderId="0" xfId="1" applyFont="1" applyFill="1"/>
    <xf numFmtId="43" fontId="2" fillId="0" borderId="0" xfId="1" applyFont="1" applyFill="1" applyBorder="1"/>
    <xf numFmtId="0" fontId="4" fillId="0" borderId="0" xfId="0" applyFont="1" applyAlignment="1">
      <alignment horizontal="left"/>
    </xf>
    <xf numFmtId="43" fontId="3" fillId="0" borderId="0" xfId="1" applyFont="1"/>
    <xf numFmtId="43" fontId="2" fillId="0" borderId="1" xfId="1" applyFont="1" applyFill="1" applyBorder="1"/>
    <xf numFmtId="43" fontId="5" fillId="0" borderId="0" xfId="1" applyFont="1"/>
    <xf numFmtId="43" fontId="0" fillId="0" borderId="0" xfId="1" applyFont="1" applyFill="1"/>
    <xf numFmtId="0" fontId="6" fillId="0" borderId="0" xfId="0" applyFont="1"/>
    <xf numFmtId="0" fontId="5" fillId="0" borderId="0" xfId="0" applyFont="1"/>
    <xf numFmtId="43" fontId="7" fillId="2" borderId="0" xfId="1" applyFont="1" applyFill="1"/>
    <xf numFmtId="0" fontId="8" fillId="0" borderId="0" xfId="0" applyFont="1"/>
    <xf numFmtId="0" fontId="0" fillId="0" borderId="0" xfId="0" applyFill="1"/>
    <xf numFmtId="0" fontId="6" fillId="0" borderId="0" xfId="0" applyFont="1" applyFill="1"/>
    <xf numFmtId="43" fontId="5" fillId="0" borderId="0" xfId="1" applyFont="1" applyFill="1"/>
    <xf numFmtId="0" fontId="4" fillId="0" borderId="0" xfId="0" applyFont="1"/>
    <xf numFmtId="43" fontId="3" fillId="0" borderId="1" xfId="1" applyFont="1" applyFill="1" applyBorder="1"/>
    <xf numFmtId="0" fontId="10" fillId="0" borderId="0" xfId="0" applyFont="1"/>
    <xf numFmtId="43" fontId="1" fillId="0" borderId="0" xfId="1" applyFont="1" applyFill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D54C69.FFE4F6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1038225</xdr:colOff>
      <xdr:row>3</xdr:row>
      <xdr:rowOff>76200</xdr:rowOff>
    </xdr:to>
    <xdr:pic>
      <xdr:nvPicPr>
        <xdr:cNvPr id="2" name="Picture 2" descr="cid:image001.jpg@01D54C69.FFE4F6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38100</xdr:colOff>
      <xdr:row>0</xdr:row>
      <xdr:rowOff>0</xdr:rowOff>
    </xdr:from>
    <xdr:ext cx="1066800" cy="91440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066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osaity_Lorenzo\Desktop\BALANCE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</sheetNames>
    <sheetDataSet>
      <sheetData sheetId="0">
        <row r="24">
          <cell r="D24">
            <v>425249053.75999999</v>
          </cell>
        </row>
        <row r="29">
          <cell r="D29">
            <v>8874611.3000000007</v>
          </cell>
        </row>
        <row r="36">
          <cell r="D36">
            <v>557388050.40999997</v>
          </cell>
        </row>
        <row r="49">
          <cell r="D49">
            <v>53923606.300000012</v>
          </cell>
        </row>
        <row r="67">
          <cell r="D67">
            <v>5422185065.0199995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I90"/>
  <sheetViews>
    <sheetView showGridLines="0" tabSelected="1" topLeftCell="A46" zoomScale="90" zoomScaleNormal="90" workbookViewId="0">
      <selection activeCell="D69" sqref="D69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1.7109375" style="2" bestFit="1" customWidth="1"/>
    <col min="7" max="7" width="20.7109375" style="2" bestFit="1" customWidth="1"/>
    <col min="8" max="8" width="19.7109375" style="1" bestFit="1" customWidth="1"/>
    <col min="9" max="9" width="16.5703125" bestFit="1" customWidth="1"/>
  </cols>
  <sheetData>
    <row r="1" spans="1:7" ht="20.25" x14ac:dyDescent="0.3">
      <c r="A1" s="26" t="s">
        <v>44</v>
      </c>
      <c r="B1" s="26"/>
      <c r="C1" s="26"/>
      <c r="D1" s="26"/>
      <c r="E1" s="26"/>
    </row>
    <row r="2" spans="1:7" ht="20.25" x14ac:dyDescent="0.3">
      <c r="A2" s="27" t="s">
        <v>43</v>
      </c>
      <c r="B2" s="27"/>
      <c r="C2" s="27"/>
      <c r="D2" s="27"/>
      <c r="E2" s="27"/>
    </row>
    <row r="3" spans="1:7" ht="20.25" x14ac:dyDescent="0.3">
      <c r="A3" s="27" t="s">
        <v>42</v>
      </c>
      <c r="B3" s="27"/>
      <c r="C3" s="27"/>
      <c r="D3" s="27"/>
      <c r="E3" s="27"/>
    </row>
    <row r="4" spans="1:7" ht="20.25" x14ac:dyDescent="0.3">
      <c r="A4" s="27" t="s">
        <v>41</v>
      </c>
      <c r="B4" s="27"/>
      <c r="C4" s="27"/>
      <c r="D4" s="27"/>
      <c r="E4" s="27"/>
    </row>
    <row r="5" spans="1:7" x14ac:dyDescent="0.2">
      <c r="E5" s="2"/>
    </row>
    <row r="7" spans="1:7" x14ac:dyDescent="0.2">
      <c r="D7" s="18"/>
    </row>
    <row r="8" spans="1:7" ht="18" x14ac:dyDescent="0.25">
      <c r="A8" s="21" t="s">
        <v>40</v>
      </c>
      <c r="B8" s="21"/>
      <c r="D8" s="18"/>
      <c r="E8" s="18"/>
    </row>
    <row r="9" spans="1:7" x14ac:dyDescent="0.2">
      <c r="D9" s="5"/>
      <c r="E9" s="13"/>
    </row>
    <row r="10" spans="1:7" ht="15.75" x14ac:dyDescent="0.25">
      <c r="A10" s="14" t="s">
        <v>39</v>
      </c>
      <c r="B10" s="14"/>
      <c r="D10" s="5">
        <f>64970204887.85+434123665.06+1028.11</f>
        <v>65404329581.019997</v>
      </c>
      <c r="E10" s="13"/>
    </row>
    <row r="11" spans="1:7" ht="15.75" x14ac:dyDescent="0.25">
      <c r="A11" s="14" t="s">
        <v>38</v>
      </c>
      <c r="B11" s="14"/>
      <c r="D11" s="5">
        <v>524300274.44999999</v>
      </c>
      <c r="E11" s="13"/>
      <c r="G11" s="5"/>
    </row>
    <row r="12" spans="1:7" ht="15.75" x14ac:dyDescent="0.25">
      <c r="A12" s="14" t="s">
        <v>37</v>
      </c>
      <c r="B12" s="14"/>
      <c r="D12" s="5">
        <v>487387.59</v>
      </c>
      <c r="E12" s="13"/>
    </row>
    <row r="13" spans="1:7" ht="15.75" x14ac:dyDescent="0.25">
      <c r="A13" s="14" t="s">
        <v>36</v>
      </c>
      <c r="B13" s="14"/>
      <c r="D13" s="5">
        <v>7451.98</v>
      </c>
      <c r="E13" s="13"/>
    </row>
    <row r="14" spans="1:7" ht="15.75" x14ac:dyDescent="0.25">
      <c r="A14" s="14" t="s">
        <v>35</v>
      </c>
      <c r="B14" s="14"/>
      <c r="D14" s="5">
        <v>75628359.939999998</v>
      </c>
      <c r="E14" s="13"/>
    </row>
    <row r="15" spans="1:7" ht="15.75" x14ac:dyDescent="0.25">
      <c r="A15" s="14" t="s">
        <v>34</v>
      </c>
      <c r="B15" s="14"/>
      <c r="D15" s="5">
        <v>51919136.270000003</v>
      </c>
      <c r="E15" s="13"/>
    </row>
    <row r="16" spans="1:7" ht="15.75" x14ac:dyDescent="0.25">
      <c r="A16" s="14" t="s">
        <v>33</v>
      </c>
      <c r="B16" s="14"/>
      <c r="D16" s="5">
        <v>1478250</v>
      </c>
      <c r="E16" s="13"/>
    </row>
    <row r="17" spans="1:9" ht="15.75" x14ac:dyDescent="0.25">
      <c r="A17" s="14" t="s">
        <v>32</v>
      </c>
      <c r="B17" s="14"/>
      <c r="D17" s="5">
        <f>23651797.85-1848.61</f>
        <v>23649949.240000002</v>
      </c>
      <c r="E17" s="13"/>
    </row>
    <row r="18" spans="1:9" ht="15.75" x14ac:dyDescent="0.25">
      <c r="A18" s="14" t="s">
        <v>15</v>
      </c>
      <c r="B18" s="14"/>
      <c r="D18" s="5">
        <v>1257804.26</v>
      </c>
      <c r="E18" s="13"/>
    </row>
    <row r="19" spans="1:9" ht="15" customHeight="1" x14ac:dyDescent="0.25">
      <c r="A19" s="14" t="s">
        <v>31</v>
      </c>
      <c r="B19" s="14"/>
      <c r="D19" s="5">
        <v>2696284.88</v>
      </c>
      <c r="E19" s="13"/>
    </row>
    <row r="20" spans="1:9" ht="19.5" customHeight="1" x14ac:dyDescent="0.25">
      <c r="A20" s="14" t="s">
        <v>30</v>
      </c>
      <c r="B20" s="14"/>
      <c r="D20" s="5">
        <v>3517176540.6799998</v>
      </c>
      <c r="E20" s="13"/>
    </row>
    <row r="21" spans="1:9" ht="19.5" customHeight="1" x14ac:dyDescent="0.25">
      <c r="A21" s="14" t="s">
        <v>29</v>
      </c>
      <c r="B21" s="14"/>
      <c r="D21" s="5">
        <v>180000000</v>
      </c>
      <c r="E21" s="13"/>
    </row>
    <row r="22" spans="1:9" x14ac:dyDescent="0.2">
      <c r="A22" s="28" t="s">
        <v>28</v>
      </c>
      <c r="B22" s="28"/>
      <c r="D22" s="13"/>
      <c r="E22" s="5">
        <f>SUM(D10:D21)</f>
        <v>69782931020.309982</v>
      </c>
    </row>
    <row r="23" spans="1:9" ht="21" customHeight="1" x14ac:dyDescent="0.25">
      <c r="A23" s="23" t="s">
        <v>27</v>
      </c>
      <c r="B23" s="23"/>
      <c r="D23" s="13"/>
      <c r="E23" s="5"/>
    </row>
    <row r="24" spans="1:9" ht="15.75" x14ac:dyDescent="0.25">
      <c r="A24" s="14" t="s">
        <v>26</v>
      </c>
      <c r="B24" s="14"/>
      <c r="D24" s="13"/>
      <c r="E24" s="5">
        <v>6184247416.5900002</v>
      </c>
      <c r="I24" s="2"/>
    </row>
    <row r="25" spans="1:9" ht="21.75" customHeight="1" x14ac:dyDescent="0.2">
      <c r="A25" s="28" t="s">
        <v>25</v>
      </c>
      <c r="B25" s="28"/>
      <c r="C25" s="28"/>
      <c r="D25" s="13"/>
      <c r="E25" s="22">
        <f>E22+E24</f>
        <v>75967178436.899979</v>
      </c>
      <c r="G25" s="5"/>
      <c r="I25" s="2"/>
    </row>
    <row r="26" spans="1:9" x14ac:dyDescent="0.2">
      <c r="D26" s="13"/>
      <c r="E26" s="5"/>
      <c r="G26" s="5"/>
      <c r="I26" s="2"/>
    </row>
    <row r="27" spans="1:9" ht="18" x14ac:dyDescent="0.25">
      <c r="A27" s="21" t="s">
        <v>24</v>
      </c>
      <c r="B27" s="21"/>
      <c r="D27" s="13"/>
      <c r="E27" s="20"/>
      <c r="G27" s="13"/>
      <c r="I27" s="2"/>
    </row>
    <row r="28" spans="1:9" x14ac:dyDescent="0.2">
      <c r="A28" t="s">
        <v>23</v>
      </c>
      <c r="D28" s="13"/>
      <c r="E28" s="5"/>
      <c r="G28" s="10"/>
      <c r="I28" s="2"/>
    </row>
    <row r="29" spans="1:9" ht="15.75" x14ac:dyDescent="0.25">
      <c r="A29" s="14" t="s">
        <v>22</v>
      </c>
      <c r="D29" s="5"/>
      <c r="E29" s="5">
        <v>30951177258.950001</v>
      </c>
      <c r="I29" s="2"/>
    </row>
    <row r="30" spans="1:9" ht="15" customHeight="1" x14ac:dyDescent="0.25">
      <c r="A30" s="14" t="s">
        <v>21</v>
      </c>
      <c r="D30" s="13"/>
      <c r="E30" s="5">
        <v>31621730645.290001</v>
      </c>
      <c r="I30" s="2"/>
    </row>
    <row r="31" spans="1:9" ht="15.75" x14ac:dyDescent="0.25">
      <c r="A31" s="14" t="s">
        <v>20</v>
      </c>
      <c r="D31" s="13"/>
      <c r="E31" s="5">
        <v>3012957563.2800002</v>
      </c>
      <c r="I31" s="2"/>
    </row>
    <row r="32" spans="1:9" ht="16.5" customHeight="1" x14ac:dyDescent="0.25">
      <c r="A32" s="19" t="s">
        <v>19</v>
      </c>
      <c r="B32" s="18"/>
      <c r="C32" s="18"/>
      <c r="D32" s="5"/>
      <c r="E32" s="5">
        <v>123502861.33</v>
      </c>
    </row>
    <row r="33" spans="1:9" ht="15.75" x14ac:dyDescent="0.25">
      <c r="A33" s="19" t="s">
        <v>18</v>
      </c>
      <c r="B33" s="18"/>
      <c r="C33" s="18"/>
      <c r="D33" s="13"/>
      <c r="E33" s="5">
        <v>1132556.45</v>
      </c>
    </row>
    <row r="34" spans="1:9" s="15" customFormat="1" ht="15.75" x14ac:dyDescent="0.25">
      <c r="A34" s="14" t="s">
        <v>17</v>
      </c>
      <c r="B34" s="17"/>
      <c r="D34" s="13"/>
      <c r="E34" s="5">
        <v>1692340.26</v>
      </c>
      <c r="F34" s="12"/>
      <c r="G34" s="12"/>
      <c r="H34" s="16"/>
    </row>
    <row r="35" spans="1:9" ht="15.75" x14ac:dyDescent="0.25">
      <c r="A35" s="14" t="s">
        <v>16</v>
      </c>
      <c r="D35" s="13"/>
      <c r="E35" s="5">
        <v>20223151.920000002</v>
      </c>
    </row>
    <row r="36" spans="1:9" ht="15.75" x14ac:dyDescent="0.25">
      <c r="A36" s="14" t="s">
        <v>15</v>
      </c>
      <c r="D36" s="13"/>
      <c r="E36" s="5">
        <v>118854.64</v>
      </c>
    </row>
    <row r="37" spans="1:9" ht="15" customHeight="1" x14ac:dyDescent="0.25">
      <c r="A37" s="14" t="s">
        <v>14</v>
      </c>
      <c r="D37" s="13"/>
      <c r="E37" s="5">
        <v>644624.79</v>
      </c>
    </row>
    <row r="38" spans="1:9" ht="15.75" x14ac:dyDescent="0.25">
      <c r="A38" s="14" t="s">
        <v>13</v>
      </c>
      <c r="D38" s="13"/>
      <c r="E38" s="5">
        <v>267678.63</v>
      </c>
    </row>
    <row r="39" spans="1:9" ht="15.75" x14ac:dyDescent="0.25">
      <c r="A39" s="14" t="s">
        <v>12</v>
      </c>
      <c r="D39" s="13"/>
      <c r="E39" s="5">
        <v>27634.94</v>
      </c>
    </row>
    <row r="40" spans="1:9" ht="15.75" x14ac:dyDescent="0.25">
      <c r="A40" s="14" t="s">
        <v>11</v>
      </c>
      <c r="D40" s="13"/>
      <c r="E40" s="5">
        <v>0</v>
      </c>
    </row>
    <row r="41" spans="1:9" ht="15.75" x14ac:dyDescent="0.25">
      <c r="A41" s="14" t="s">
        <v>10</v>
      </c>
      <c r="D41" s="13"/>
      <c r="E41" s="5">
        <v>2117176413.9200001</v>
      </c>
    </row>
    <row r="42" spans="1:9" ht="15.75" x14ac:dyDescent="0.25">
      <c r="A42" s="14" t="s">
        <v>9</v>
      </c>
      <c r="D42" s="13"/>
      <c r="E42" s="5">
        <v>1648906465.71</v>
      </c>
    </row>
    <row r="43" spans="1:9" ht="23.25" customHeight="1" x14ac:dyDescent="0.2">
      <c r="A43" s="25" t="s">
        <v>8</v>
      </c>
      <c r="B43" s="25"/>
      <c r="C43" s="25"/>
      <c r="D43" s="13"/>
      <c r="E43" s="5">
        <f>SUM(E29:E42)</f>
        <v>69499558050.110001</v>
      </c>
      <c r="F43" s="12"/>
    </row>
    <row r="44" spans="1:9" x14ac:dyDescent="0.2">
      <c r="D44" s="13"/>
      <c r="E44" s="5"/>
      <c r="F44" s="12"/>
      <c r="G44" s="10"/>
    </row>
    <row r="45" spans="1:9" x14ac:dyDescent="0.2">
      <c r="D45" s="13"/>
      <c r="E45" s="5"/>
    </row>
    <row r="46" spans="1:9" x14ac:dyDescent="0.2">
      <c r="D46" s="13"/>
      <c r="E46" s="5"/>
    </row>
    <row r="47" spans="1:9" ht="18" x14ac:dyDescent="0.25">
      <c r="A47" s="9" t="s">
        <v>7</v>
      </c>
      <c r="B47" s="9"/>
      <c r="D47" s="5"/>
      <c r="E47" s="11">
        <f>E25-E43</f>
        <v>6467620386.789978</v>
      </c>
      <c r="G47" s="10"/>
      <c r="I47" s="2"/>
    </row>
    <row r="48" spans="1:9" ht="18" x14ac:dyDescent="0.25">
      <c r="A48" s="9"/>
      <c r="B48" s="9"/>
      <c r="D48" s="13"/>
      <c r="E48" s="8"/>
    </row>
    <row r="49" spans="1:9" ht="18" x14ac:dyDescent="0.25">
      <c r="A49" s="9"/>
      <c r="B49" s="9"/>
      <c r="D49" s="13"/>
      <c r="E49" s="8"/>
      <c r="F49" s="5"/>
    </row>
    <row r="50" spans="1:9" x14ac:dyDescent="0.2">
      <c r="A50" t="s">
        <v>6</v>
      </c>
      <c r="B50" s="2"/>
      <c r="C50" s="2"/>
      <c r="D50" s="13"/>
      <c r="E50" s="5"/>
    </row>
    <row r="51" spans="1:9" x14ac:dyDescent="0.2">
      <c r="A51" t="s">
        <v>5</v>
      </c>
      <c r="B51" s="2"/>
      <c r="C51" s="2">
        <f>+'[1]BALANCE GENERAL  '!D36</f>
        <v>557388050.40999997</v>
      </c>
      <c r="D51" s="13"/>
      <c r="E51" s="7"/>
    </row>
    <row r="52" spans="1:9" x14ac:dyDescent="0.2">
      <c r="A52" t="s">
        <v>4</v>
      </c>
      <c r="B52" s="2"/>
      <c r="C52" s="2">
        <f>+'[1]BALANCE GENERAL  '!D67</f>
        <v>5422185065.0199995</v>
      </c>
      <c r="D52" s="13"/>
      <c r="E52" s="5"/>
    </row>
    <row r="53" spans="1:9" x14ac:dyDescent="0.2">
      <c r="A53" t="s">
        <v>3</v>
      </c>
      <c r="B53" s="2"/>
      <c r="C53" s="2">
        <f>B55+B54</f>
        <v>488047271.36000001</v>
      </c>
      <c r="D53" s="13"/>
      <c r="E53" s="5"/>
      <c r="I53" s="2"/>
    </row>
    <row r="54" spans="1:9" x14ac:dyDescent="0.2">
      <c r="A54" t="s">
        <v>2</v>
      </c>
      <c r="B54" s="2">
        <f>+'[1]BALANCE GENERAL  '!D24+'[1]BALANCE GENERAL  '!D29</f>
        <v>434123665.06</v>
      </c>
      <c r="C54" s="2"/>
      <c r="D54" s="13"/>
      <c r="E54" s="7"/>
      <c r="F54" s="3"/>
    </row>
    <row r="55" spans="1:9" x14ac:dyDescent="0.2">
      <c r="A55" t="s">
        <v>1</v>
      </c>
      <c r="B55" s="2">
        <f>+'[1]BALANCE GENERAL  '!D49</f>
        <v>53923606.300000012</v>
      </c>
      <c r="C55" s="2"/>
      <c r="D55" s="13"/>
      <c r="E55" s="5"/>
    </row>
    <row r="56" spans="1:9" ht="23.25" customHeight="1" x14ac:dyDescent="0.2">
      <c r="A56" t="s">
        <v>0</v>
      </c>
      <c r="B56" s="2"/>
      <c r="C56" s="6">
        <f>SUM(C51:C55)</f>
        <v>6467620386.789999</v>
      </c>
      <c r="D56" s="13"/>
      <c r="E56" s="5"/>
    </row>
    <row r="57" spans="1:9" x14ac:dyDescent="0.2">
      <c r="B57" s="2"/>
      <c r="C57" s="2"/>
      <c r="D57" s="13"/>
      <c r="E57" s="5"/>
    </row>
    <row r="58" spans="1:9" x14ac:dyDescent="0.2">
      <c r="B58" s="2"/>
      <c r="C58" s="2"/>
      <c r="D58" s="24"/>
      <c r="E58" s="13"/>
    </row>
    <row r="59" spans="1:9" x14ac:dyDescent="0.2">
      <c r="C59" s="4"/>
      <c r="D59" s="13"/>
      <c r="E59" s="13"/>
    </row>
    <row r="60" spans="1:9" x14ac:dyDescent="0.2">
      <c r="C60" s="4"/>
      <c r="D60" s="13"/>
      <c r="E60" s="7"/>
      <c r="F60" s="3"/>
      <c r="I60" s="4"/>
    </row>
    <row r="61" spans="1:9" x14ac:dyDescent="0.2">
      <c r="C61" s="2"/>
      <c r="D61" s="13"/>
      <c r="E61" s="13"/>
    </row>
    <row r="62" spans="1:9" x14ac:dyDescent="0.2">
      <c r="C62" s="4"/>
      <c r="D62" s="13"/>
      <c r="E62" s="13"/>
    </row>
    <row r="63" spans="1:9" x14ac:dyDescent="0.2">
      <c r="B63" s="2"/>
      <c r="C63" s="4"/>
      <c r="D63" s="13"/>
      <c r="E63" s="13"/>
    </row>
    <row r="64" spans="1:9" x14ac:dyDescent="0.2">
      <c r="C64" s="4"/>
      <c r="D64" s="13"/>
      <c r="E64" s="13"/>
    </row>
    <row r="65" spans="3:7" x14ac:dyDescent="0.2">
      <c r="C65" s="4"/>
      <c r="D65" s="13"/>
      <c r="E65" s="13"/>
    </row>
    <row r="66" spans="3:7" x14ac:dyDescent="0.2">
      <c r="C66" s="4"/>
      <c r="D66" s="13"/>
      <c r="E66" s="13"/>
    </row>
    <row r="67" spans="3:7" x14ac:dyDescent="0.2">
      <c r="C67" s="4"/>
      <c r="D67" s="13"/>
      <c r="E67" s="13"/>
    </row>
    <row r="68" spans="3:7" x14ac:dyDescent="0.2">
      <c r="C68" s="4"/>
      <c r="D68" s="13"/>
      <c r="E68" s="13"/>
    </row>
    <row r="69" spans="3:7" x14ac:dyDescent="0.2">
      <c r="C69" s="4"/>
      <c r="D69" s="13"/>
      <c r="E69" s="13"/>
    </row>
    <row r="70" spans="3:7" x14ac:dyDescent="0.2">
      <c r="C70" s="4"/>
      <c r="D70" s="13"/>
      <c r="E70" s="13"/>
      <c r="G70" s="3"/>
    </row>
    <row r="71" spans="3:7" x14ac:dyDescent="0.2">
      <c r="D71" s="13"/>
      <c r="E71" s="13"/>
    </row>
    <row r="72" spans="3:7" x14ac:dyDescent="0.2">
      <c r="D72" s="13"/>
      <c r="E72" s="13"/>
    </row>
    <row r="73" spans="3:7" x14ac:dyDescent="0.2">
      <c r="D73" s="13"/>
      <c r="E73" s="13"/>
    </row>
    <row r="74" spans="3:7" x14ac:dyDescent="0.2">
      <c r="C74" s="4"/>
      <c r="D74" s="13"/>
      <c r="E74" s="13"/>
    </row>
    <row r="75" spans="3:7" x14ac:dyDescent="0.2">
      <c r="D75" s="13"/>
      <c r="E75" s="13"/>
      <c r="G75" s="3"/>
    </row>
    <row r="76" spans="3:7" x14ac:dyDescent="0.2">
      <c r="D76" s="13"/>
      <c r="E76" s="13"/>
    </row>
    <row r="77" spans="3:7" x14ac:dyDescent="0.2">
      <c r="D77" s="13"/>
      <c r="E77" s="13"/>
    </row>
    <row r="78" spans="3:7" x14ac:dyDescent="0.2">
      <c r="D78" s="13"/>
      <c r="E78" s="13"/>
    </row>
    <row r="79" spans="3:7" x14ac:dyDescent="0.2">
      <c r="D79" s="13"/>
      <c r="E79" s="13"/>
    </row>
    <row r="80" spans="3:7" x14ac:dyDescent="0.2">
      <c r="D80" s="13"/>
      <c r="E80" s="13"/>
    </row>
    <row r="81" spans="4:5" x14ac:dyDescent="0.2">
      <c r="D81" s="13"/>
      <c r="E81" s="13"/>
    </row>
    <row r="82" spans="4:5" x14ac:dyDescent="0.2">
      <c r="D82" s="13"/>
      <c r="E82" s="13"/>
    </row>
    <row r="83" spans="4:5" x14ac:dyDescent="0.2">
      <c r="D83" s="13"/>
      <c r="E83" s="13"/>
    </row>
    <row r="84" spans="4:5" x14ac:dyDescent="0.2">
      <c r="D84" s="13"/>
      <c r="E84" s="13"/>
    </row>
    <row r="85" spans="4:5" x14ac:dyDescent="0.2">
      <c r="D85" s="13"/>
      <c r="E85" s="13"/>
    </row>
    <row r="86" spans="4:5" x14ac:dyDescent="0.2">
      <c r="D86" s="13"/>
      <c r="E86" s="13"/>
    </row>
    <row r="87" spans="4:5" x14ac:dyDescent="0.2">
      <c r="D87" s="13"/>
      <c r="E87" s="13"/>
    </row>
    <row r="88" spans="4:5" x14ac:dyDescent="0.2">
      <c r="D88" s="13"/>
      <c r="E88" s="13"/>
    </row>
    <row r="89" spans="4:5" x14ac:dyDescent="0.2">
      <c r="D89" s="18"/>
      <c r="E89" s="18"/>
    </row>
    <row r="90" spans="4:5" x14ac:dyDescent="0.2">
      <c r="D90" s="18"/>
      <c r="E90" s="18"/>
    </row>
  </sheetData>
  <mergeCells count="7">
    <mergeCell ref="A43:C43"/>
    <mergeCell ref="A1:E1"/>
    <mergeCell ref="A2:E2"/>
    <mergeCell ref="A3:E3"/>
    <mergeCell ref="A4:E4"/>
    <mergeCell ref="A22:B22"/>
    <mergeCell ref="A25:C25"/>
  </mergeCells>
  <pageMargins left="0.75" right="0.75" top="1" bottom="1" header="0.5" footer="0.5"/>
  <pageSetup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Jose Israel del Orbe Antonio</cp:lastModifiedBy>
  <dcterms:created xsi:type="dcterms:W3CDTF">2021-07-21T17:10:10Z</dcterms:created>
  <dcterms:modified xsi:type="dcterms:W3CDTF">2021-07-22T19:52:20Z</dcterms:modified>
</cp:coreProperties>
</file>