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MAYO\"/>
    </mc:Choice>
  </mc:AlternateContent>
  <bookViews>
    <workbookView xWindow="0" yWindow="0" windowWidth="14175" windowHeight="8325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50" i="1"/>
  <c r="C49" i="1"/>
  <c r="C48" i="1"/>
  <c r="C47" i="1"/>
  <c r="C52" i="1" s="1"/>
  <c r="E39" i="1"/>
  <c r="D30" i="1"/>
  <c r="D18" i="1"/>
  <c r="D10" i="1"/>
  <c r="E20" i="1" s="1"/>
  <c r="E23" i="1" s="1"/>
  <c r="E43" i="1" s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51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<sst xmlns="http://schemas.openxmlformats.org/spreadsheetml/2006/main" count="42" uniqueCount="41">
  <si>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</si>
  <si>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</si>
  <si>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</si>
  <si>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31 de mayo 2018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</si>
  <si>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</si>
  <si>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</si>
  <si>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</si>
  <si>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</si>
  <si>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</si>
  <si>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</si>
  <si>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</si>
  <si>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</si>
  <si>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</si>
  <si>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</si>
  <si>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</si>
  <si>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</si>
  <si>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</si>
  <si>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</si>
  <si>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</si>
  <si>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</si>
  <si>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</si>
  <si>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</si>
  <si>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</si>
  <si>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</si>
  <si>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</si>
  <si>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 Hacienda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</si>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</sst>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Documents/INFORMES%20GENERALES/ESTADOS%20FINANCIEROS%20PUBLICADOS%20P&#193;GINA%20WEB%20TSS/A&#209;O%202018/ESTADOS%20PARA%20PUBLICAR%20-05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171083573.38</v>
          </cell>
        </row>
        <row r="27">
          <cell r="D27">
            <v>4099355.91</v>
          </cell>
        </row>
        <row r="34">
          <cell r="D34">
            <v>684396891.26999998</v>
          </cell>
        </row>
        <row r="45">
          <cell r="D45">
            <v>51442420.969999999</v>
          </cell>
        </row>
        <row r="56">
          <cell r="D56">
            <v>9689213013.5099983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84"/>
  <sheetViews>
    <sheetView showGridLines="0" tabSelected="1" zoomScaleNormal="100" workbookViewId="0">
      <selection activeCell="B54" sqref="B54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45609322983.4+175182929.29</f>
        <v>45784505912.690002</v>
      </c>
      <c r="E10" s="2"/>
    </row>
    <row r="11" spans="1:5" ht="15.75" x14ac:dyDescent="0.25">
      <c r="A11" s="6" t="s">
        <v>6</v>
      </c>
      <c r="B11" s="6"/>
      <c r="D11" s="2">
        <v>351131148.95999998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341118425.27999997</v>
      </c>
      <c r="E13" s="2"/>
    </row>
    <row r="14" spans="1:5" ht="15.75" x14ac:dyDescent="0.25">
      <c r="A14" s="6" t="s">
        <v>9</v>
      </c>
      <c r="B14" s="6"/>
      <c r="D14" s="2">
        <v>21623732.239999998</v>
      </c>
      <c r="E14" s="2"/>
    </row>
    <row r="15" spans="1:5" ht="15.75" x14ac:dyDescent="0.25">
      <c r="A15" s="6" t="s">
        <v>10</v>
      </c>
      <c r="B15" s="6"/>
      <c r="D15" s="2">
        <v>2956500</v>
      </c>
      <c r="E15" s="2"/>
    </row>
    <row r="16" spans="1:5" ht="15.75" x14ac:dyDescent="0.25">
      <c r="A16" s="6" t="s">
        <v>11</v>
      </c>
      <c r="B16" s="6"/>
      <c r="D16" s="2">
        <v>16413697.23</v>
      </c>
      <c r="E16" s="2"/>
    </row>
    <row r="17" spans="1:9" ht="15.75" x14ac:dyDescent="0.25">
      <c r="A17" s="6" t="s">
        <v>12</v>
      </c>
      <c r="B17" s="6"/>
      <c r="D17" s="2">
        <v>378583.09</v>
      </c>
      <c r="E17" s="2"/>
    </row>
    <row r="18" spans="1:9" ht="15.75" x14ac:dyDescent="0.25">
      <c r="A18" s="6" t="s">
        <v>13</v>
      </c>
      <c r="B18" s="6"/>
      <c r="D18" s="2">
        <f>845.56+700</f>
        <v>1545.56</v>
      </c>
      <c r="E18" s="2"/>
    </row>
    <row r="19" spans="1:9" ht="15.75" hidden="1" x14ac:dyDescent="0.25">
      <c r="A19" s="6" t="s">
        <v>14</v>
      </c>
      <c r="B19" s="6"/>
      <c r="D19" s="2">
        <v>0</v>
      </c>
      <c r="E19" s="2"/>
    </row>
    <row r="20" spans="1:9" x14ac:dyDescent="0.2">
      <c r="A20" s="9" t="s">
        <v>15</v>
      </c>
      <c r="B20" s="9"/>
      <c r="D20" s="2"/>
      <c r="E20" s="2">
        <f>SUM(D10:D19)</f>
        <v>46518129545.049995</v>
      </c>
    </row>
    <row r="21" spans="1:9" ht="21" customHeight="1" x14ac:dyDescent="0.25">
      <c r="A21" s="10" t="s">
        <v>16</v>
      </c>
      <c r="B21" s="10"/>
      <c r="D21" s="2"/>
      <c r="E21" s="2"/>
    </row>
    <row r="22" spans="1:9" ht="15.75" x14ac:dyDescent="0.25">
      <c r="A22" s="6" t="s">
        <v>17</v>
      </c>
      <c r="B22" s="6"/>
      <c r="D22" s="2"/>
      <c r="E22" s="11">
        <v>10554180408.809999</v>
      </c>
      <c r="I22" s="2"/>
    </row>
    <row r="23" spans="1:9" ht="21.75" customHeight="1" x14ac:dyDescent="0.2">
      <c r="A23" s="9" t="s">
        <v>18</v>
      </c>
      <c r="B23" s="9"/>
      <c r="C23" s="9"/>
      <c r="D23" s="2"/>
      <c r="E23" s="12">
        <f>E20+E22</f>
        <v>57072309953.859993</v>
      </c>
      <c r="I23" s="2"/>
    </row>
    <row r="24" spans="1:9" x14ac:dyDescent="0.2">
      <c r="D24" s="2"/>
      <c r="E24" s="2"/>
      <c r="I24" s="2"/>
    </row>
    <row r="25" spans="1:9" ht="18" x14ac:dyDescent="0.25">
      <c r="A25" s="5" t="s">
        <v>19</v>
      </c>
      <c r="B25" s="5"/>
      <c r="D25" s="2"/>
      <c r="E25" s="7"/>
      <c r="I25" s="2"/>
    </row>
    <row r="26" spans="1:9" x14ac:dyDescent="0.2">
      <c r="A26" t="s">
        <v>20</v>
      </c>
      <c r="D26" s="2"/>
      <c r="E26" s="2"/>
      <c r="G26" s="7"/>
      <c r="I26" s="2"/>
    </row>
    <row r="27" spans="1:9" ht="15.75" x14ac:dyDescent="0.25">
      <c r="A27" s="6" t="s">
        <v>21</v>
      </c>
      <c r="D27" s="7">
        <v>21651699522.439999</v>
      </c>
      <c r="E27" s="2"/>
      <c r="I27" s="2"/>
    </row>
    <row r="28" spans="1:9" ht="15.75" x14ac:dyDescent="0.25">
      <c r="A28" s="6" t="s">
        <v>22</v>
      </c>
      <c r="D28" s="2">
        <v>22409230469.060001</v>
      </c>
      <c r="E28" s="2"/>
      <c r="I28" s="2"/>
    </row>
    <row r="29" spans="1:9" ht="15.75" x14ac:dyDescent="0.25">
      <c r="A29" s="6" t="s">
        <v>23</v>
      </c>
      <c r="D29" s="2">
        <v>2110874975.3399999</v>
      </c>
      <c r="E29" s="2"/>
      <c r="I29" s="2"/>
    </row>
    <row r="30" spans="1:9" ht="15.75" x14ac:dyDescent="0.25">
      <c r="A30" s="6" t="s">
        <v>24</v>
      </c>
      <c r="D30" s="2">
        <f>398476.48+284323808.98</f>
        <v>284722285.46000004</v>
      </c>
      <c r="E30" s="2"/>
    </row>
    <row r="31" spans="1:9" ht="15.75" hidden="1" x14ac:dyDescent="0.25">
      <c r="A31" s="6" t="s">
        <v>25</v>
      </c>
      <c r="D31" s="2">
        <v>0</v>
      </c>
      <c r="E31" s="2"/>
    </row>
    <row r="32" spans="1:9" ht="15.75" hidden="1" x14ac:dyDescent="0.25">
      <c r="A32" s="6" t="s">
        <v>26</v>
      </c>
      <c r="B32" s="6"/>
      <c r="D32" s="2">
        <v>0</v>
      </c>
      <c r="E32" s="2"/>
    </row>
    <row r="33" spans="1:9" ht="15.75" x14ac:dyDescent="0.25">
      <c r="A33" s="6" t="s">
        <v>27</v>
      </c>
      <c r="D33" s="2">
        <v>13634719.33</v>
      </c>
      <c r="E33" s="2"/>
    </row>
    <row r="34" spans="1:9" ht="15.75" x14ac:dyDescent="0.25">
      <c r="A34" s="6" t="s">
        <v>12</v>
      </c>
      <c r="D34" s="2">
        <v>1071296.99</v>
      </c>
      <c r="E34" s="2"/>
    </row>
    <row r="35" spans="1:9" ht="15.75" x14ac:dyDescent="0.25">
      <c r="A35" s="6" t="s">
        <v>28</v>
      </c>
      <c r="D35" s="2">
        <v>396510.6</v>
      </c>
      <c r="E35" s="2"/>
    </row>
    <row r="36" spans="1:9" ht="15.75" x14ac:dyDescent="0.25">
      <c r="A36" s="6" t="s">
        <v>29</v>
      </c>
      <c r="D36" s="2">
        <v>444919.6</v>
      </c>
      <c r="E36" s="2"/>
    </row>
    <row r="37" spans="1:9" ht="15.75" hidden="1" x14ac:dyDescent="0.25">
      <c r="A37" s="6" t="s">
        <v>30</v>
      </c>
      <c r="D37" s="2">
        <v>0</v>
      </c>
      <c r="E37" s="2"/>
    </row>
    <row r="38" spans="1:9" ht="15.75" hidden="1" x14ac:dyDescent="0.25">
      <c r="A38" s="6" t="s">
        <v>31</v>
      </c>
      <c r="D38" s="2">
        <v>0</v>
      </c>
      <c r="E38" s="2"/>
    </row>
    <row r="39" spans="1:9" ht="23.25" customHeight="1" x14ac:dyDescent="0.2">
      <c r="A39" s="13" t="s">
        <v>32</v>
      </c>
      <c r="B39" s="13"/>
      <c r="C39" s="13"/>
      <c r="D39" s="2"/>
      <c r="E39" s="2">
        <f>SUM(D27:D39)</f>
        <v>46472074698.819992</v>
      </c>
    </row>
    <row r="40" spans="1:9" x14ac:dyDescent="0.2">
      <c r="D40" s="2"/>
      <c r="E40" s="2"/>
      <c r="G40" s="7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4" t="s">
        <v>33</v>
      </c>
      <c r="B43" s="14"/>
      <c r="D43" s="15"/>
      <c r="E43" s="16">
        <f>E23-E39</f>
        <v>10600235255.040001</v>
      </c>
      <c r="G43" s="7"/>
      <c r="I43" s="2"/>
    </row>
    <row r="44" spans="1:9" ht="18" x14ac:dyDescent="0.25">
      <c r="A44" s="14"/>
      <c r="B44" s="14"/>
      <c r="D44" s="2"/>
      <c r="E44" s="17"/>
    </row>
    <row r="45" spans="1:9" ht="18" x14ac:dyDescent="0.25">
      <c r="A45" s="14"/>
      <c r="B45" s="14"/>
      <c r="D45" s="2"/>
      <c r="E45" s="18"/>
    </row>
    <row r="46" spans="1:9" x14ac:dyDescent="0.2">
      <c r="A46" t="s">
        <v>34</v>
      </c>
      <c r="B46" s="2"/>
      <c r="C46" s="2"/>
      <c r="D46" s="2"/>
      <c r="E46" s="19"/>
    </row>
    <row r="47" spans="1:9" x14ac:dyDescent="0.2">
      <c r="A47" t="s">
        <v>35</v>
      </c>
      <c r="B47" s="2"/>
      <c r="C47" s="2">
        <f>+'[1]BALANCE GENERAL  '!D34</f>
        <v>684396891.26999998</v>
      </c>
      <c r="D47" s="2"/>
      <c r="E47" s="20"/>
    </row>
    <row r="48" spans="1:9" x14ac:dyDescent="0.2">
      <c r="A48" t="s">
        <v>36</v>
      </c>
      <c r="B48" s="2"/>
      <c r="C48" s="2">
        <f>+'[1]BALANCE GENERAL  '!D56</f>
        <v>9689213013.5099983</v>
      </c>
      <c r="D48" s="2"/>
      <c r="E48" s="2"/>
    </row>
    <row r="49" spans="1:9" x14ac:dyDescent="0.2">
      <c r="A49" t="s">
        <v>37</v>
      </c>
      <c r="B49" s="2"/>
      <c r="C49" s="2">
        <f>B51+B50</f>
        <v>226625350.25999999</v>
      </c>
      <c r="D49" s="2"/>
      <c r="E49" s="2"/>
      <c r="I49" s="2"/>
    </row>
    <row r="50" spans="1:9" x14ac:dyDescent="0.2">
      <c r="A50" t="s">
        <v>38</v>
      </c>
      <c r="B50" s="2">
        <f>+'[1]BALANCE GENERAL  '!D22+'[1]BALANCE GENERAL  '!D27</f>
        <v>175182929.28999999</v>
      </c>
      <c r="C50" s="2"/>
      <c r="D50" s="2"/>
      <c r="E50" s="21"/>
      <c r="F50" s="21"/>
    </row>
    <row r="51" spans="1:9" x14ac:dyDescent="0.2">
      <c r="A51" t="s">
        <v>39</v>
      </c>
      <c r="B51" s="2">
        <f>+'[1]BALANCE GENERAL  '!D45</f>
        <v>51442420.969999999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2">
        <f>SUM(C47:C51)</f>
        <v>10600235255.039999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3"/>
      <c r="E54" s="2"/>
    </row>
    <row r="55" spans="1:9" x14ac:dyDescent="0.2">
      <c r="C55" s="24"/>
      <c r="D55" s="2"/>
      <c r="E55" s="2"/>
    </row>
    <row r="56" spans="1:9" x14ac:dyDescent="0.2">
      <c r="C56" s="24"/>
      <c r="D56" s="2"/>
      <c r="E56" s="21"/>
      <c r="F56" s="21"/>
      <c r="I56" s="24"/>
    </row>
    <row r="57" spans="1:9" x14ac:dyDescent="0.2">
      <c r="C57" s="2"/>
      <c r="D57" s="2"/>
      <c r="E57" s="2"/>
    </row>
    <row r="58" spans="1:9" x14ac:dyDescent="0.2">
      <c r="C58" s="24"/>
      <c r="D58" s="2"/>
      <c r="E58" s="2"/>
    </row>
    <row r="59" spans="1:9" x14ac:dyDescent="0.2">
      <c r="B59" s="2"/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</row>
    <row r="64" spans="1:9" x14ac:dyDescent="0.2">
      <c r="C64" s="24"/>
      <c r="D64" s="2"/>
      <c r="E64" s="2"/>
    </row>
    <row r="65" spans="3:7" x14ac:dyDescent="0.2">
      <c r="C65" s="24"/>
      <c r="D65" s="2"/>
      <c r="E65" s="2"/>
    </row>
    <row r="66" spans="3:7" x14ac:dyDescent="0.2">
      <c r="C66" s="24"/>
      <c r="D66" s="2"/>
      <c r="E66" s="2"/>
      <c r="G66" s="21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4"/>
      <c r="D70" s="2"/>
      <c r="E70" s="2"/>
    </row>
    <row r="71" spans="3:7" x14ac:dyDescent="0.2">
      <c r="D71" s="2"/>
      <c r="E71" s="2"/>
      <c r="G71" s="21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2018-06-13T19:17:40Z</dcterms:created>
  <dcterms:modified xsi:type="dcterms:W3CDTF">2018-06-13T19:18:10Z</dcterms:modified>
</cp:coreProperties>
</file>