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xr:revisionPtr revIDLastSave="0" documentId="13_ncr:1_{3B09BABD-0834-44DE-9504-43DF95332641}" xr6:coauthVersionLast="44" xr6:coauthVersionMax="44" xr10:uidLastSave="{00000000-0000-0000-0000-000000000000}"/>
  <bookViews>
    <workbookView xWindow="-60" yWindow="-60" windowWidth="19320" windowHeight="11460" xr2:uid="{9CEA581C-F2BF-4006-93F5-B4DF5FBFF4BA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E39" i="1"/>
  <c r="D13" i="1"/>
  <c r="E20" i="1" s="1"/>
  <c r="E23" i="1" s="1"/>
  <c r="E43" i="1" s="1"/>
  <c r="D10" i="1"/>
</calcChain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<sst xmlns="http://schemas.openxmlformats.org/spreadsheetml/2006/main" count="42" uniqueCount="41">
  <si>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</si>
  <si>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</si>
  <si>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</si>
  <si>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mayo  2020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</si>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</sst>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3" fontId="6" fillId="0" borderId="0" xfId="1" applyFont="1"/>
    <xf numFmtId="43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43" fontId="0" fillId="0" borderId="1" xfId="1" applyFont="1" applyBorder="1"/>
    <xf numFmtId="43" fontId="10" fillId="0" borderId="0" xfId="1" applyFont="1"/>
    <xf numFmtId="0" fontId="11" fillId="0" borderId="0" xfId="0" applyFont="1"/>
    <xf numFmtId="0" fontId="10" fillId="0" borderId="0" xfId="0" applyFont="1"/>
    <xf numFmtId="43" fontId="12" fillId="2" borderId="0" xfId="1" applyFont="1" applyFill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6" fillId="2" borderId="0" xfId="1" applyFont="1" applyFill="1"/>
    <xf numFmtId="43" fontId="7" fillId="2" borderId="1" xfId="1" applyFont="1" applyFill="1" applyBorder="1"/>
    <xf numFmtId="43" fontId="7" fillId="0" borderId="0" xfId="1" applyFont="1"/>
    <xf numFmtId="43" fontId="7" fillId="0" borderId="1" xfId="1" applyFont="1" applyBorder="1"/>
    <xf numFmtId="43" fontId="1" fillId="0" borderId="0" xfId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1038225</xdr:colOff>
      <xdr:row>3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BC79FE-DE1A-48EA-89AF-23B23591C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00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1104900</xdr:colOff>
      <xdr:row>3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922DB94-E0BF-453A-AF11-E038E58C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66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ENC.%20CONTABILIDAD%20DEL%20SUIR\ESTADOS%20FINANCIEROS%20PARA%20PUBLICAR%20VIA%20WEB\2020\ESTADOS%20PARA%20PUBLICAR%20-%2005%20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  <sheetName val="Instructivo "/>
    </sheetNames>
    <sheetDataSet>
      <sheetData sheetId="0">
        <row r="23">
          <cell r="D23">
            <v>333036190.80999994</v>
          </cell>
        </row>
        <row r="28">
          <cell r="D28">
            <v>4401952.0999999996</v>
          </cell>
        </row>
        <row r="35">
          <cell r="D35">
            <v>700072570.22000003</v>
          </cell>
        </row>
        <row r="47">
          <cell r="D47">
            <v>63683801.590000004</v>
          </cell>
        </row>
        <row r="61">
          <cell r="D61">
            <v>9453820267.8800011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536F-50FE-4F81-BCE8-C16DA314D548}">
  <sheetPr>
    <tabColor indexed="44"/>
    <pageSetUpPr fitToPage="1"/>
  </sheetPr>
  <dimension ref="A1:I84"/>
  <sheetViews>
    <sheetView showGridLines="0" tabSelected="1" zoomScale="90" zoomScaleNormal="90" workbookViewId="0">
      <selection activeCell="D47" sqref="D47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1.7109375" style="2" bestFit="1" customWidth="1"/>
    <col min="7" max="7" width="20.7109375" style="2" bestFit="1" customWidth="1"/>
    <col min="8" max="8" width="19.7109375" style="7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1.7109375" bestFit="1" customWidth="1"/>
    <col min="263" max="263" width="20.7109375" bestFit="1" customWidth="1"/>
    <col min="264" max="264" width="19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1.7109375" bestFit="1" customWidth="1"/>
    <col min="519" max="519" width="20.7109375" bestFit="1" customWidth="1"/>
    <col min="520" max="520" width="19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1.7109375" bestFit="1" customWidth="1"/>
    <col min="775" max="775" width="20.7109375" bestFit="1" customWidth="1"/>
    <col min="776" max="776" width="19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1.7109375" bestFit="1" customWidth="1"/>
    <col min="1031" max="1031" width="20.7109375" bestFit="1" customWidth="1"/>
    <col min="1032" max="1032" width="19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1.7109375" bestFit="1" customWidth="1"/>
    <col min="1287" max="1287" width="20.7109375" bestFit="1" customWidth="1"/>
    <col min="1288" max="1288" width="19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1.7109375" bestFit="1" customWidth="1"/>
    <col min="1543" max="1543" width="20.7109375" bestFit="1" customWidth="1"/>
    <col min="1544" max="1544" width="19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1.7109375" bestFit="1" customWidth="1"/>
    <col min="1799" max="1799" width="20.7109375" bestFit="1" customWidth="1"/>
    <col min="1800" max="1800" width="19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1.7109375" bestFit="1" customWidth="1"/>
    <col min="2055" max="2055" width="20.7109375" bestFit="1" customWidth="1"/>
    <col min="2056" max="2056" width="19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1.7109375" bestFit="1" customWidth="1"/>
    <col min="2311" max="2311" width="20.7109375" bestFit="1" customWidth="1"/>
    <col min="2312" max="2312" width="19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1.7109375" bestFit="1" customWidth="1"/>
    <col min="2567" max="2567" width="20.7109375" bestFit="1" customWidth="1"/>
    <col min="2568" max="2568" width="19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1.7109375" bestFit="1" customWidth="1"/>
    <col min="2823" max="2823" width="20.7109375" bestFit="1" customWidth="1"/>
    <col min="2824" max="2824" width="19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1.7109375" bestFit="1" customWidth="1"/>
    <col min="3079" max="3079" width="20.7109375" bestFit="1" customWidth="1"/>
    <col min="3080" max="3080" width="19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1.7109375" bestFit="1" customWidth="1"/>
    <col min="3335" max="3335" width="20.7109375" bestFit="1" customWidth="1"/>
    <col min="3336" max="3336" width="19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1.7109375" bestFit="1" customWidth="1"/>
    <col min="3591" max="3591" width="20.7109375" bestFit="1" customWidth="1"/>
    <col min="3592" max="3592" width="19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1.7109375" bestFit="1" customWidth="1"/>
    <col min="3847" max="3847" width="20.7109375" bestFit="1" customWidth="1"/>
    <col min="3848" max="3848" width="19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1.7109375" bestFit="1" customWidth="1"/>
    <col min="4103" max="4103" width="20.7109375" bestFit="1" customWidth="1"/>
    <col min="4104" max="4104" width="19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1.7109375" bestFit="1" customWidth="1"/>
    <col min="4359" max="4359" width="20.7109375" bestFit="1" customWidth="1"/>
    <col min="4360" max="4360" width="19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1.7109375" bestFit="1" customWidth="1"/>
    <col min="4615" max="4615" width="20.7109375" bestFit="1" customWidth="1"/>
    <col min="4616" max="4616" width="19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1.7109375" bestFit="1" customWidth="1"/>
    <col min="4871" max="4871" width="20.7109375" bestFit="1" customWidth="1"/>
    <col min="4872" max="4872" width="19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1.7109375" bestFit="1" customWidth="1"/>
    <col min="5127" max="5127" width="20.7109375" bestFit="1" customWidth="1"/>
    <col min="5128" max="5128" width="19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1.7109375" bestFit="1" customWidth="1"/>
    <col min="5383" max="5383" width="20.7109375" bestFit="1" customWidth="1"/>
    <col min="5384" max="5384" width="19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1.7109375" bestFit="1" customWidth="1"/>
    <col min="5639" max="5639" width="20.7109375" bestFit="1" customWidth="1"/>
    <col min="5640" max="5640" width="19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1.7109375" bestFit="1" customWidth="1"/>
    <col min="5895" max="5895" width="20.7109375" bestFit="1" customWidth="1"/>
    <col min="5896" max="5896" width="19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1.7109375" bestFit="1" customWidth="1"/>
    <col min="6151" max="6151" width="20.7109375" bestFit="1" customWidth="1"/>
    <col min="6152" max="6152" width="19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1.7109375" bestFit="1" customWidth="1"/>
    <col min="6407" max="6407" width="20.7109375" bestFit="1" customWidth="1"/>
    <col min="6408" max="6408" width="19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1.7109375" bestFit="1" customWidth="1"/>
    <col min="6663" max="6663" width="20.7109375" bestFit="1" customWidth="1"/>
    <col min="6664" max="6664" width="19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1.7109375" bestFit="1" customWidth="1"/>
    <col min="6919" max="6919" width="20.7109375" bestFit="1" customWidth="1"/>
    <col min="6920" max="6920" width="19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1.7109375" bestFit="1" customWidth="1"/>
    <col min="7175" max="7175" width="20.7109375" bestFit="1" customWidth="1"/>
    <col min="7176" max="7176" width="19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1.7109375" bestFit="1" customWidth="1"/>
    <col min="7431" max="7431" width="20.7109375" bestFit="1" customWidth="1"/>
    <col min="7432" max="7432" width="19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1.7109375" bestFit="1" customWidth="1"/>
    <col min="7687" max="7687" width="20.7109375" bestFit="1" customWidth="1"/>
    <col min="7688" max="7688" width="19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1.7109375" bestFit="1" customWidth="1"/>
    <col min="7943" max="7943" width="20.7109375" bestFit="1" customWidth="1"/>
    <col min="7944" max="7944" width="19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1.7109375" bestFit="1" customWidth="1"/>
    <col min="8199" max="8199" width="20.7109375" bestFit="1" customWidth="1"/>
    <col min="8200" max="8200" width="19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1.7109375" bestFit="1" customWidth="1"/>
    <col min="8455" max="8455" width="20.7109375" bestFit="1" customWidth="1"/>
    <col min="8456" max="8456" width="19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1.7109375" bestFit="1" customWidth="1"/>
    <col min="8711" max="8711" width="20.7109375" bestFit="1" customWidth="1"/>
    <col min="8712" max="8712" width="19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1.7109375" bestFit="1" customWidth="1"/>
    <col min="8967" max="8967" width="20.7109375" bestFit="1" customWidth="1"/>
    <col min="8968" max="8968" width="19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1.7109375" bestFit="1" customWidth="1"/>
    <col min="9223" max="9223" width="20.7109375" bestFit="1" customWidth="1"/>
    <col min="9224" max="9224" width="19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1.7109375" bestFit="1" customWidth="1"/>
    <col min="9479" max="9479" width="20.7109375" bestFit="1" customWidth="1"/>
    <col min="9480" max="9480" width="19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1.7109375" bestFit="1" customWidth="1"/>
    <col min="9735" max="9735" width="20.7109375" bestFit="1" customWidth="1"/>
    <col min="9736" max="9736" width="19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1.7109375" bestFit="1" customWidth="1"/>
    <col min="9991" max="9991" width="20.7109375" bestFit="1" customWidth="1"/>
    <col min="9992" max="9992" width="19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1.7109375" bestFit="1" customWidth="1"/>
    <col min="10247" max="10247" width="20.7109375" bestFit="1" customWidth="1"/>
    <col min="10248" max="10248" width="19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1.7109375" bestFit="1" customWidth="1"/>
    <col min="10503" max="10503" width="20.7109375" bestFit="1" customWidth="1"/>
    <col min="10504" max="10504" width="19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1.7109375" bestFit="1" customWidth="1"/>
    <col min="10759" max="10759" width="20.7109375" bestFit="1" customWidth="1"/>
    <col min="10760" max="10760" width="19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1.7109375" bestFit="1" customWidth="1"/>
    <col min="11015" max="11015" width="20.7109375" bestFit="1" customWidth="1"/>
    <col min="11016" max="11016" width="19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1.7109375" bestFit="1" customWidth="1"/>
    <col min="11271" max="11271" width="20.7109375" bestFit="1" customWidth="1"/>
    <col min="11272" max="11272" width="19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1.7109375" bestFit="1" customWidth="1"/>
    <col min="11527" max="11527" width="20.7109375" bestFit="1" customWidth="1"/>
    <col min="11528" max="11528" width="19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1.7109375" bestFit="1" customWidth="1"/>
    <col min="11783" max="11783" width="20.7109375" bestFit="1" customWidth="1"/>
    <col min="11784" max="11784" width="19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1.7109375" bestFit="1" customWidth="1"/>
    <col min="12039" max="12039" width="20.7109375" bestFit="1" customWidth="1"/>
    <col min="12040" max="12040" width="19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1.7109375" bestFit="1" customWidth="1"/>
    <col min="12295" max="12295" width="20.7109375" bestFit="1" customWidth="1"/>
    <col min="12296" max="12296" width="19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1.7109375" bestFit="1" customWidth="1"/>
    <col min="12551" max="12551" width="20.7109375" bestFit="1" customWidth="1"/>
    <col min="12552" max="12552" width="19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1.7109375" bestFit="1" customWidth="1"/>
    <col min="12807" max="12807" width="20.7109375" bestFit="1" customWidth="1"/>
    <col min="12808" max="12808" width="19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1.7109375" bestFit="1" customWidth="1"/>
    <col min="13063" max="13063" width="20.7109375" bestFit="1" customWidth="1"/>
    <col min="13064" max="13064" width="19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1.7109375" bestFit="1" customWidth="1"/>
    <col min="13319" max="13319" width="20.7109375" bestFit="1" customWidth="1"/>
    <col min="13320" max="13320" width="19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1.7109375" bestFit="1" customWidth="1"/>
    <col min="13575" max="13575" width="20.7109375" bestFit="1" customWidth="1"/>
    <col min="13576" max="13576" width="19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1.7109375" bestFit="1" customWidth="1"/>
    <col min="13831" max="13831" width="20.7109375" bestFit="1" customWidth="1"/>
    <col min="13832" max="13832" width="19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1.7109375" bestFit="1" customWidth="1"/>
    <col min="14087" max="14087" width="20.7109375" bestFit="1" customWidth="1"/>
    <col min="14088" max="14088" width="19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1.7109375" bestFit="1" customWidth="1"/>
    <col min="14343" max="14343" width="20.7109375" bestFit="1" customWidth="1"/>
    <col min="14344" max="14344" width="19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1.7109375" bestFit="1" customWidth="1"/>
    <col min="14599" max="14599" width="20.7109375" bestFit="1" customWidth="1"/>
    <col min="14600" max="14600" width="19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1.7109375" bestFit="1" customWidth="1"/>
    <col min="14855" max="14855" width="20.7109375" bestFit="1" customWidth="1"/>
    <col min="14856" max="14856" width="19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1.7109375" bestFit="1" customWidth="1"/>
    <col min="15111" max="15111" width="20.7109375" bestFit="1" customWidth="1"/>
    <col min="15112" max="15112" width="19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1.7109375" bestFit="1" customWidth="1"/>
    <col min="15367" max="15367" width="20.7109375" bestFit="1" customWidth="1"/>
    <col min="15368" max="15368" width="19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1.7109375" bestFit="1" customWidth="1"/>
    <col min="15623" max="15623" width="20.7109375" bestFit="1" customWidth="1"/>
    <col min="15624" max="15624" width="19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1.7109375" bestFit="1" customWidth="1"/>
    <col min="15879" max="15879" width="20.7109375" bestFit="1" customWidth="1"/>
    <col min="15880" max="15880" width="19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1.7109375" bestFit="1" customWidth="1"/>
    <col min="16135" max="16135" width="20.7109375" bestFit="1" customWidth="1"/>
    <col min="16136" max="16136" width="19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8" spans="1:5" ht="18" x14ac:dyDescent="0.25">
      <c r="A8" s="4" t="s">
        <v>4</v>
      </c>
      <c r="B8" s="4"/>
    </row>
    <row r="9" spans="1:5" x14ac:dyDescent="0.2">
      <c r="D9" s="2"/>
      <c r="E9" s="2"/>
    </row>
    <row r="10" spans="1:5" ht="15.75" x14ac:dyDescent="0.25">
      <c r="A10" s="5" t="s">
        <v>5</v>
      </c>
      <c r="B10" s="5"/>
      <c r="D10" s="6">
        <f>51957170590.2+337438142.91</f>
        <v>52294608733.110001</v>
      </c>
      <c r="E10" s="2"/>
    </row>
    <row r="11" spans="1:5" ht="15.75" x14ac:dyDescent="0.25">
      <c r="A11" s="5" t="s">
        <v>6</v>
      </c>
      <c r="B11" s="5"/>
      <c r="D11" s="2">
        <v>441404698.69</v>
      </c>
      <c r="E11" s="2"/>
    </row>
    <row r="12" spans="1:5" ht="15.75" x14ac:dyDescent="0.25">
      <c r="A12" s="5" t="s">
        <v>7</v>
      </c>
      <c r="B12" s="5"/>
      <c r="D12" s="6">
        <v>0</v>
      </c>
      <c r="E12" s="2"/>
    </row>
    <row r="13" spans="1:5" ht="15.75" x14ac:dyDescent="0.25">
      <c r="A13" s="5" t="s">
        <v>8</v>
      </c>
      <c r="B13" s="5"/>
      <c r="D13" s="6">
        <f>283484290.7-1185640.36-0.01</f>
        <v>282298650.32999998</v>
      </c>
      <c r="E13" s="2"/>
    </row>
    <row r="14" spans="1:5" ht="15.75" x14ac:dyDescent="0.25">
      <c r="A14" s="5" t="s">
        <v>9</v>
      </c>
      <c r="B14" s="5"/>
      <c r="D14" s="2">
        <v>36338172.920000002</v>
      </c>
      <c r="E14" s="2"/>
    </row>
    <row r="15" spans="1:5" ht="15.75" x14ac:dyDescent="0.25">
      <c r="A15" s="5" t="s">
        <v>10</v>
      </c>
      <c r="B15" s="5"/>
      <c r="D15" s="2">
        <v>0</v>
      </c>
      <c r="E15" s="2"/>
    </row>
    <row r="16" spans="1:5" ht="15.75" x14ac:dyDescent="0.25">
      <c r="A16" s="5" t="s">
        <v>11</v>
      </c>
      <c r="B16" s="5"/>
      <c r="D16" s="2">
        <v>13613705.300000001</v>
      </c>
      <c r="E16" s="2"/>
    </row>
    <row r="17" spans="1:9" ht="15.75" x14ac:dyDescent="0.25">
      <c r="A17" s="5" t="s">
        <v>12</v>
      </c>
      <c r="B17" s="5"/>
      <c r="D17" s="2">
        <v>550457.53</v>
      </c>
      <c r="E17" s="2"/>
    </row>
    <row r="18" spans="1:9" ht="15" customHeight="1" x14ac:dyDescent="0.25">
      <c r="A18" s="5" t="s">
        <v>13</v>
      </c>
      <c r="B18" s="5"/>
      <c r="D18" s="2">
        <v>0</v>
      </c>
      <c r="E18" s="2"/>
    </row>
    <row r="19" spans="1:9" ht="15.75" hidden="1" x14ac:dyDescent="0.25">
      <c r="A19" s="5" t="s">
        <v>14</v>
      </c>
      <c r="B19" s="5"/>
      <c r="D19" s="2">
        <v>0</v>
      </c>
      <c r="E19" s="2"/>
    </row>
    <row r="20" spans="1:9" x14ac:dyDescent="0.2">
      <c r="A20" s="8" t="s">
        <v>15</v>
      </c>
      <c r="B20" s="8"/>
      <c r="D20" s="2"/>
      <c r="E20" s="2">
        <f>SUM(D10:D19)</f>
        <v>53068814417.880005</v>
      </c>
    </row>
    <row r="21" spans="1:9" ht="21" customHeight="1" x14ac:dyDescent="0.25">
      <c r="A21" s="9" t="s">
        <v>16</v>
      </c>
      <c r="B21" s="9"/>
      <c r="D21" s="2"/>
      <c r="E21" s="2"/>
    </row>
    <row r="22" spans="1:9" ht="15.75" x14ac:dyDescent="0.25">
      <c r="A22" s="5" t="s">
        <v>17</v>
      </c>
      <c r="B22" s="5"/>
      <c r="D22" s="2"/>
      <c r="E22" s="6">
        <v>11969342644.65</v>
      </c>
      <c r="I22" s="2"/>
    </row>
    <row r="23" spans="1:9" ht="21.75" customHeight="1" x14ac:dyDescent="0.2">
      <c r="A23" s="8" t="s">
        <v>18</v>
      </c>
      <c r="B23" s="8"/>
      <c r="C23" s="8"/>
      <c r="D23" s="2"/>
      <c r="E23" s="10">
        <f>E20+E22</f>
        <v>65038157062.530006</v>
      </c>
      <c r="G23" s="6"/>
      <c r="I23" s="2"/>
    </row>
    <row r="24" spans="1:9" x14ac:dyDescent="0.2">
      <c r="D24" s="2"/>
      <c r="E24" s="2"/>
      <c r="I24" s="2"/>
    </row>
    <row r="25" spans="1:9" ht="18" x14ac:dyDescent="0.25">
      <c r="A25" s="4" t="s">
        <v>19</v>
      </c>
      <c r="B25" s="4"/>
      <c r="D25" s="2"/>
      <c r="E25" s="11"/>
      <c r="I25" s="2"/>
    </row>
    <row r="26" spans="1:9" x14ac:dyDescent="0.2">
      <c r="A26" t="s">
        <v>20</v>
      </c>
      <c r="D26" s="2"/>
      <c r="E26" s="2"/>
      <c r="G26" s="6"/>
      <c r="I26" s="2"/>
    </row>
    <row r="27" spans="1:9" ht="15.75" x14ac:dyDescent="0.25">
      <c r="A27" s="5" t="s">
        <v>21</v>
      </c>
      <c r="D27" s="6">
        <v>24628654699.060001</v>
      </c>
      <c r="E27" s="2"/>
      <c r="I27" s="2"/>
    </row>
    <row r="28" spans="1:9" ht="15.75" x14ac:dyDescent="0.25">
      <c r="A28" s="5" t="s">
        <v>22</v>
      </c>
      <c r="D28" s="2">
        <v>27431576917.849998</v>
      </c>
      <c r="E28" s="2"/>
      <c r="I28" s="2"/>
    </row>
    <row r="29" spans="1:9" ht="15.75" x14ac:dyDescent="0.25">
      <c r="A29" s="5" t="s">
        <v>23</v>
      </c>
      <c r="D29" s="2">
        <v>2412933286.9099998</v>
      </c>
      <c r="E29" s="2"/>
      <c r="I29" s="2"/>
    </row>
    <row r="30" spans="1:9" ht="15.75" x14ac:dyDescent="0.25">
      <c r="A30" s="5" t="s">
        <v>24</v>
      </c>
      <c r="D30" s="6">
        <v>89178.43</v>
      </c>
      <c r="E30" s="2"/>
    </row>
    <row r="31" spans="1:9" ht="15.75" x14ac:dyDescent="0.25">
      <c r="A31" s="5" t="s">
        <v>25</v>
      </c>
      <c r="D31" s="2">
        <v>73356.91</v>
      </c>
      <c r="E31" s="2"/>
    </row>
    <row r="32" spans="1:9" s="13" customFormat="1" ht="15.75" x14ac:dyDescent="0.25">
      <c r="A32" s="5" t="s">
        <v>26</v>
      </c>
      <c r="B32" s="12"/>
      <c r="D32" s="2">
        <v>500084.52</v>
      </c>
      <c r="E32" s="11"/>
      <c r="F32" s="11"/>
      <c r="G32" s="11"/>
      <c r="H32" s="14"/>
    </row>
    <row r="33" spans="1:9" ht="15.75" x14ac:dyDescent="0.25">
      <c r="A33" s="5" t="s">
        <v>27</v>
      </c>
      <c r="D33" s="2">
        <v>9185834.1199999992</v>
      </c>
      <c r="E33" s="2"/>
    </row>
    <row r="34" spans="1:9" ht="15.75" x14ac:dyDescent="0.25">
      <c r="A34" s="5" t="s">
        <v>12</v>
      </c>
      <c r="D34" s="2">
        <v>48014.559999999998</v>
      </c>
      <c r="E34" s="2"/>
    </row>
    <row r="35" spans="1:9" ht="15.75" x14ac:dyDescent="0.25">
      <c r="A35" s="5" t="s">
        <v>28</v>
      </c>
      <c r="D35" s="2">
        <v>64820</v>
      </c>
      <c r="E35" s="2"/>
    </row>
    <row r="36" spans="1:9" ht="15.75" x14ac:dyDescent="0.25">
      <c r="A36" s="5" t="s">
        <v>29</v>
      </c>
      <c r="D36" s="2">
        <v>16087.57</v>
      </c>
      <c r="E36" s="2"/>
    </row>
    <row r="37" spans="1:9" ht="15.75" x14ac:dyDescent="0.25">
      <c r="A37" s="5" t="s">
        <v>30</v>
      </c>
      <c r="D37" s="2">
        <v>0</v>
      </c>
      <c r="E37" s="2"/>
    </row>
    <row r="38" spans="1:9" ht="15.75" x14ac:dyDescent="0.25">
      <c r="A38" s="5" t="s">
        <v>31</v>
      </c>
      <c r="D38" s="2">
        <v>0</v>
      </c>
      <c r="E38" s="2"/>
    </row>
    <row r="39" spans="1:9" ht="23.25" customHeight="1" x14ac:dyDescent="0.2">
      <c r="A39" s="15" t="s">
        <v>32</v>
      </c>
      <c r="B39" s="15"/>
      <c r="C39" s="15"/>
      <c r="D39" s="2"/>
      <c r="E39" s="2">
        <f>SUM(D27:D39)</f>
        <v>54483142279.930008</v>
      </c>
      <c r="F39" s="11"/>
    </row>
    <row r="40" spans="1:9" x14ac:dyDescent="0.2">
      <c r="D40" s="2"/>
      <c r="E40" s="2"/>
      <c r="F40" s="11"/>
      <c r="G40" s="6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6" t="s">
        <v>33</v>
      </c>
      <c r="B43" s="16"/>
      <c r="D43" s="17"/>
      <c r="E43" s="18">
        <f>E23-E39</f>
        <v>10555014782.599998</v>
      </c>
      <c r="G43" s="6"/>
      <c r="I43" s="2"/>
    </row>
    <row r="44" spans="1:9" ht="18" x14ac:dyDescent="0.25">
      <c r="A44" s="16"/>
      <c r="B44" s="16"/>
      <c r="D44" s="2"/>
      <c r="E44" s="19"/>
    </row>
    <row r="45" spans="1:9" ht="18" x14ac:dyDescent="0.25">
      <c r="A45" s="16"/>
      <c r="B45" s="16"/>
      <c r="D45" s="2"/>
      <c r="E45" s="19"/>
    </row>
    <row r="46" spans="1:9" x14ac:dyDescent="0.2">
      <c r="A46" t="s">
        <v>34</v>
      </c>
      <c r="B46" s="2"/>
      <c r="C46" s="2"/>
      <c r="D46" s="2"/>
      <c r="E46" s="6"/>
    </row>
    <row r="47" spans="1:9" x14ac:dyDescent="0.2">
      <c r="A47" t="s">
        <v>35</v>
      </c>
      <c r="B47" s="2"/>
      <c r="C47" s="2">
        <f>+'[1]BALANCE GENERAL  '!D35</f>
        <v>700072570.22000003</v>
      </c>
      <c r="D47" s="2"/>
      <c r="E47" s="19"/>
    </row>
    <row r="48" spans="1:9" x14ac:dyDescent="0.2">
      <c r="A48" t="s">
        <v>36</v>
      </c>
      <c r="B48" s="2"/>
      <c r="C48" s="2">
        <f>+'[1]BALANCE GENERAL  '!D61</f>
        <v>9453820267.8800011</v>
      </c>
      <c r="D48" s="2"/>
      <c r="E48" s="2"/>
    </row>
    <row r="49" spans="1:9" x14ac:dyDescent="0.2">
      <c r="A49" t="s">
        <v>37</v>
      </c>
      <c r="B49" s="2"/>
      <c r="C49" s="2">
        <f>B51+B50</f>
        <v>401121944.5</v>
      </c>
      <c r="D49" s="2"/>
      <c r="E49" s="2"/>
      <c r="I49" s="2"/>
    </row>
    <row r="50" spans="1:9" x14ac:dyDescent="0.2">
      <c r="A50" t="s">
        <v>38</v>
      </c>
      <c r="B50" s="2">
        <f>+'[1]BALANCE GENERAL  '!D23+'[1]BALANCE GENERAL  '!D28</f>
        <v>337438142.90999997</v>
      </c>
      <c r="C50" s="2"/>
      <c r="D50" s="2"/>
      <c r="E50" s="19"/>
      <c r="F50" s="19"/>
    </row>
    <row r="51" spans="1:9" x14ac:dyDescent="0.2">
      <c r="A51" t="s">
        <v>39</v>
      </c>
      <c r="B51" s="2">
        <f>+'[1]BALANCE GENERAL  '!D47</f>
        <v>63683801.590000004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0">
        <f>SUM(C47:C51)</f>
        <v>10555014782.6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1"/>
      <c r="E54" s="2"/>
    </row>
    <row r="55" spans="1:9" x14ac:dyDescent="0.2">
      <c r="C55" s="22"/>
      <c r="D55" s="2"/>
      <c r="E55" s="2"/>
    </row>
    <row r="56" spans="1:9" x14ac:dyDescent="0.2">
      <c r="C56" s="22"/>
      <c r="D56" s="2"/>
      <c r="E56" s="19"/>
      <c r="F56" s="19"/>
      <c r="I56" s="22"/>
    </row>
    <row r="57" spans="1:9" x14ac:dyDescent="0.2">
      <c r="C57" s="2"/>
      <c r="D57" s="2"/>
      <c r="E57" s="2"/>
    </row>
    <row r="58" spans="1:9" x14ac:dyDescent="0.2">
      <c r="C58" s="22"/>
      <c r="D58" s="2"/>
      <c r="E58" s="2"/>
    </row>
    <row r="59" spans="1:9" x14ac:dyDescent="0.2">
      <c r="B59" s="2"/>
      <c r="C59" s="22"/>
      <c r="D59" s="2"/>
      <c r="E59" s="2"/>
    </row>
    <row r="60" spans="1:9" x14ac:dyDescent="0.2">
      <c r="C60" s="22"/>
      <c r="D60" s="2"/>
      <c r="E60" s="2"/>
    </row>
    <row r="61" spans="1:9" x14ac:dyDescent="0.2">
      <c r="C61" s="22"/>
      <c r="D61" s="2"/>
      <c r="E61" s="2"/>
    </row>
    <row r="62" spans="1:9" x14ac:dyDescent="0.2">
      <c r="C62" s="22"/>
      <c r="D62" s="2"/>
      <c r="E62" s="2"/>
    </row>
    <row r="63" spans="1:9" x14ac:dyDescent="0.2">
      <c r="C63" s="22"/>
      <c r="D63" s="2"/>
      <c r="E63" s="2"/>
    </row>
    <row r="64" spans="1:9" x14ac:dyDescent="0.2">
      <c r="C64" s="22"/>
      <c r="D64" s="2"/>
      <c r="E64" s="2"/>
    </row>
    <row r="65" spans="3:7" x14ac:dyDescent="0.2">
      <c r="C65" s="22"/>
      <c r="D65" s="2"/>
      <c r="E65" s="2"/>
    </row>
    <row r="66" spans="3:7" x14ac:dyDescent="0.2">
      <c r="C66" s="22"/>
      <c r="D66" s="2"/>
      <c r="E66" s="2"/>
      <c r="G66" s="19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2"/>
      <c r="D70" s="2"/>
      <c r="E70" s="2"/>
    </row>
    <row r="71" spans="3:7" x14ac:dyDescent="0.2">
      <c r="D71" s="2"/>
      <c r="E71" s="2"/>
      <c r="G71" s="19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2020-07-03T15:27:52Z</dcterms:created>
  <dcterms:modified xsi:type="dcterms:W3CDTF">2020-07-03T15:28:41Z</dcterms:modified>
</cp:coreProperties>
</file>