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Contabilidad SUIR\ENC. CONTABILIDAD DEL SUIR\ESTADOS FINANCIEROS PARA PUBLICAR VIA WEB\2023\11. Noviembre 2023\"/>
    </mc:Choice>
  </mc:AlternateContent>
  <xr:revisionPtr revIDLastSave="0" documentId="13_ncr:1_{11D3B4F4-B41E-4235-B3AC-4C5A84AE4830}" xr6:coauthVersionLast="45" xr6:coauthVersionMax="45" xr10:uidLastSave="{00000000-0000-0000-0000-000000000000}"/>
  <bookViews>
    <workbookView xWindow="-120" yWindow="-120" windowWidth="29040" windowHeight="15840" xr2:uid="{1576D3FE-2D02-4E70-85D8-DBC241B23A4B}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1" l="1"/>
  <c r="B62" i="1"/>
  <c r="C60" i="1"/>
  <c r="C59" i="1"/>
  <c r="E51" i="1"/>
  <c r="D23" i="1"/>
  <c r="D17" i="1"/>
  <c r="D14" i="1"/>
  <c r="D10" i="1"/>
  <c r="C61" i="1" l="1"/>
  <c r="E25" i="1"/>
  <c r="E28" i="1" s="1"/>
  <c r="C64" i="1"/>
  <c r="E55" i="1"/>
</calcChain>
</file>

<file path=xl/sharedStrings.xml><?xml version="1.0" encoding="utf-8"?>
<sst xmlns="http://schemas.openxmlformats.org/spreadsheetml/2006/main" count="54" uniqueCount="52">
  <si>
    <t>Tesorería de la Seguridad Social</t>
  </si>
  <si>
    <t>Estado de Flujo de Efectivo</t>
  </si>
  <si>
    <t>Régimen Contributivo</t>
  </si>
  <si>
    <t>1. Entrada de Efectivo</t>
  </si>
  <si>
    <t>Notificaciones de Pago Cobradas</t>
  </si>
  <si>
    <t xml:space="preserve">Aportes del Gobierno  para Programas  Especiales </t>
  </si>
  <si>
    <t>Fondos Reingresados</t>
  </si>
  <si>
    <t>Tss-Dev Empleadoreas Cred. NP CSP</t>
  </si>
  <si>
    <t>Rendimientos Bancarios SFS</t>
  </si>
  <si>
    <t>Rendimientos Bancarios SVDS</t>
  </si>
  <si>
    <t>Multas Entidades del sistema</t>
  </si>
  <si>
    <t>Fondos Operativos del SUIR</t>
  </si>
  <si>
    <t>Prov. Cheques Certificados no Pagados al SDSS Decreto 388-91</t>
  </si>
  <si>
    <t xml:space="preserve">Reitegro Fondos Cuidado a la Salud de las Personas </t>
  </si>
  <si>
    <t>Efectivo Reigresado Anteriormente Liquidado</t>
  </si>
  <si>
    <t>Efectivo Recibido para Operaciones Extraordinarias</t>
  </si>
  <si>
    <t>Efectivo Fondo de Atenciones Médicas Para Paciente Covid-19</t>
  </si>
  <si>
    <t>Efectivo  Proc. Medicamentos Alto Costo Covid-19</t>
  </si>
  <si>
    <t>Efectivo Proc. Receptora de Recursos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</si>
  <si>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</si>
  <si>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</si>
  <si>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</si>
  <si>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</si>
  <si>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</si>
  <si>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</si>
  <si>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</si>
  <si>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</si>
  <si>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</si>
  <si>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 y Trabajadores</t>
  </si>
  <si>
    <t>Devolución SFS Pensionados del Estado Decreto  18-19</t>
  </si>
  <si>
    <t xml:space="preserve">Reembolso a Empleadores SFS </t>
  </si>
  <si>
    <t>Pagos Gastos Operativos del SUIR</t>
  </si>
  <si>
    <t>Devolución SFS Pensionados Policía Nacional</t>
  </si>
  <si>
    <t>Devolución SFS Pensionados Sector Salud</t>
  </si>
  <si>
    <t>Devolución SFS Pensionados Fuerzas Armadas</t>
  </si>
  <si>
    <t xml:space="preserve">Efectivo P/Devolver a Empleadores </t>
  </si>
  <si>
    <t xml:space="preserve">Efectivo Trans.Prueba PCR Módulo Gobierno </t>
  </si>
  <si>
    <t>Pago a Entidades por Operaciones Extraordinarias</t>
  </si>
  <si>
    <t>Pago a Entidades  Medicamento Alto Costo Covid-19</t>
  </si>
  <si>
    <t>Efectivo Previamente Liquidado AFP</t>
  </si>
  <si>
    <t xml:space="preserve">Efectivo Previamente Liquidado a Estancias Infantiles </t>
  </si>
  <si>
    <t>Pago a Entidades Fondos Atenciones Med. Pacientes Covid-19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</si>
  <si>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</si>
  <si>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</si>
  <si>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</si>
  <si>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</si>
  <si>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</si>
  <si>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</si>
  <si>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</si>
  <si>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</si>
  <si>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</si>
  <si>
    <t>Por el período terminado el 30  de noviembre de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</si>
</sst>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36"/>
      <name val="Century Gothic"/>
      <family val="2"/>
    </font>
    <font>
      <b/>
      <sz val="10"/>
      <name val="Arial"/>
      <family val="2"/>
    </font>
    <font>
      <b/>
      <sz val="28"/>
      <color theme="0"/>
      <name val="Century Gothic"/>
      <family val="2"/>
    </font>
    <font>
      <b/>
      <u/>
      <sz val="18"/>
      <color theme="1"/>
      <name val="Calibri Light"/>
      <family val="2"/>
    </font>
    <font>
      <b/>
      <u/>
      <sz val="18"/>
      <color theme="0" tint="-0.499984740745262"/>
      <name val="Calibri Light"/>
      <family val="2"/>
    </font>
    <font>
      <sz val="18"/>
      <color theme="0" tint="-0.499984740745262"/>
      <name val="Calibri Light"/>
      <family val="2"/>
    </font>
    <font>
      <sz val="10"/>
      <color theme="0" tint="-0.499984740745262"/>
      <name val="Arial"/>
      <family val="2"/>
    </font>
    <font>
      <sz val="18"/>
      <name val="Calibri Light"/>
      <family val="2"/>
    </font>
    <font>
      <b/>
      <u/>
      <sz val="18"/>
      <name val="Calibri Light"/>
      <family val="2"/>
    </font>
    <font>
      <b/>
      <sz val="18"/>
      <name val="Calibri Light"/>
      <family val="2"/>
    </font>
    <font>
      <sz val="18"/>
      <color rgb="FFFF0000"/>
      <name val="Calibri Light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3" fontId="9" fillId="0" borderId="0" xfId="1" applyFont="1" applyFill="1"/>
    <xf numFmtId="43" fontId="9" fillId="0" borderId="0" xfId="1" applyFont="1"/>
    <xf numFmtId="43" fontId="0" fillId="0" borderId="0" xfId="0" applyNumberFormat="1"/>
    <xf numFmtId="43" fontId="11" fillId="0" borderId="0" xfId="1" applyFont="1" applyFill="1"/>
    <xf numFmtId="0" fontId="11" fillId="0" borderId="0" xfId="0" applyFont="1"/>
    <xf numFmtId="43" fontId="11" fillId="0" borderId="1" xfId="1" applyFont="1" applyFill="1" applyBorder="1"/>
    <xf numFmtId="43" fontId="12" fillId="0" borderId="0" xfId="1" applyFont="1" applyFill="1"/>
    <xf numFmtId="43" fontId="1" fillId="0" borderId="0" xfId="1" applyFont="1"/>
    <xf numFmtId="0" fontId="12" fillId="0" borderId="0" xfId="0" applyFont="1"/>
    <xf numFmtId="0" fontId="13" fillId="0" borderId="0" xfId="0" applyFont="1"/>
    <xf numFmtId="0" fontId="9" fillId="2" borderId="0" xfId="0" applyFont="1" applyFill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3" fontId="9" fillId="2" borderId="0" xfId="1" applyFont="1" applyFill="1"/>
    <xf numFmtId="43" fontId="11" fillId="0" borderId="0" xfId="1" applyFont="1" applyFill="1" applyBorder="1"/>
    <xf numFmtId="43" fontId="3" fillId="0" borderId="0" xfId="1" applyFont="1"/>
    <xf numFmtId="43" fontId="11" fillId="0" borderId="1" xfId="1" applyFont="1" applyBorder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43" fontId="11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1314450</xdr:colOff>
      <xdr:row>1</xdr:row>
      <xdr:rowOff>57150</xdr:rowOff>
    </xdr:from>
    <xdr:to>
      <xdr:col>5</xdr:col>
      <xdr:colOff>19050</xdr:colOff>
      <xdr:row>3</xdr:row>
      <xdr:rowOff>495299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A2B86C4-ACEB-4540-99A7-46FC181FB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390525"/>
          <a:ext cx="1657350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ICELA%20ARAUJO/11.ESTADOS%20FINANCIEROS%20PARA%20PUBLICAR%20VIA%20w/2023/ESTADOS%20PARA%20PUBLICAR%20-%2011%20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IZADOS "/>
    </sheetNames>
    <sheetDataSet>
      <sheetData sheetId="0">
        <row r="29">
          <cell r="E29">
            <v>544918304.54000008</v>
          </cell>
        </row>
        <row r="38">
          <cell r="E38">
            <v>695976873.38999987</v>
          </cell>
        </row>
        <row r="52">
          <cell r="E52">
            <v>116667213.23999999</v>
          </cell>
        </row>
        <row r="77">
          <cell r="E77">
            <v>10340532120.349998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5B42E-5056-4077-B67B-1090BD2D8396}">
  <sheetPr>
    <tabColor indexed="44"/>
    <pageSetUpPr fitToPage="1"/>
  </sheetPr>
  <dimension ref="A1:F96"/>
  <sheetViews>
    <sheetView showGridLines="0" tabSelected="1" topLeftCell="A35" zoomScale="66" zoomScaleNormal="66" workbookViewId="0">
      <selection activeCell="J9" sqref="J9"/>
    </sheetView>
  </sheetViews>
  <sheetFormatPr defaultRowHeight="12.75" x14ac:dyDescent="0.2"/>
  <cols>
    <col min="1" max="1" width="43.28515625" customWidth="1"/>
    <col min="2" max="2" width="25.7109375" bestFit="1" customWidth="1"/>
    <col min="3" max="3" width="35.140625" bestFit="1" customWidth="1"/>
    <col min="4" max="4" width="32.42578125" bestFit="1" customWidth="1"/>
    <col min="5" max="5" width="44.28515625" customWidth="1"/>
    <col min="6" max="6" width="16.140625" bestFit="1" customWidth="1"/>
    <col min="253" max="253" width="43.28515625" customWidth="1"/>
    <col min="254" max="254" width="25.7109375" bestFit="1" customWidth="1"/>
    <col min="255" max="255" width="35.140625" bestFit="1" customWidth="1"/>
    <col min="256" max="256" width="32.42578125" bestFit="1" customWidth="1"/>
    <col min="257" max="257" width="44.28515625" customWidth="1"/>
    <col min="258" max="258" width="41" customWidth="1"/>
    <col min="259" max="259" width="50.7109375" customWidth="1"/>
    <col min="260" max="260" width="26.5703125" bestFit="1" customWidth="1"/>
    <col min="261" max="261" width="19.7109375" bestFit="1" customWidth="1"/>
    <col min="262" max="262" width="16.140625" bestFit="1" customWidth="1"/>
    <col min="509" max="509" width="43.28515625" customWidth="1"/>
    <col min="510" max="510" width="25.7109375" bestFit="1" customWidth="1"/>
    <col min="511" max="511" width="35.140625" bestFit="1" customWidth="1"/>
    <col min="512" max="512" width="32.42578125" bestFit="1" customWidth="1"/>
    <col min="513" max="513" width="44.28515625" customWidth="1"/>
    <col min="514" max="514" width="41" customWidth="1"/>
    <col min="515" max="515" width="50.7109375" customWidth="1"/>
    <col min="516" max="516" width="26.5703125" bestFit="1" customWidth="1"/>
    <col min="517" max="517" width="19.7109375" bestFit="1" customWidth="1"/>
    <col min="518" max="518" width="16.140625" bestFit="1" customWidth="1"/>
    <col min="765" max="765" width="43.28515625" customWidth="1"/>
    <col min="766" max="766" width="25.7109375" bestFit="1" customWidth="1"/>
    <col min="767" max="767" width="35.140625" bestFit="1" customWidth="1"/>
    <col min="768" max="768" width="32.42578125" bestFit="1" customWidth="1"/>
    <col min="769" max="769" width="44.28515625" customWidth="1"/>
    <col min="770" max="770" width="41" customWidth="1"/>
    <col min="771" max="771" width="50.7109375" customWidth="1"/>
    <col min="772" max="772" width="26.5703125" bestFit="1" customWidth="1"/>
    <col min="773" max="773" width="19.7109375" bestFit="1" customWidth="1"/>
    <col min="774" max="774" width="16.140625" bestFit="1" customWidth="1"/>
    <col min="1021" max="1021" width="43.28515625" customWidth="1"/>
    <col min="1022" max="1022" width="25.7109375" bestFit="1" customWidth="1"/>
    <col min="1023" max="1023" width="35.140625" bestFit="1" customWidth="1"/>
    <col min="1024" max="1024" width="32.42578125" bestFit="1" customWidth="1"/>
    <col min="1025" max="1025" width="44.28515625" customWidth="1"/>
    <col min="1026" max="1026" width="41" customWidth="1"/>
    <col min="1027" max="1027" width="50.7109375" customWidth="1"/>
    <col min="1028" max="1028" width="26.5703125" bestFit="1" customWidth="1"/>
    <col min="1029" max="1029" width="19.7109375" bestFit="1" customWidth="1"/>
    <col min="1030" max="1030" width="16.140625" bestFit="1" customWidth="1"/>
    <col min="1277" max="1277" width="43.28515625" customWidth="1"/>
    <col min="1278" max="1278" width="25.7109375" bestFit="1" customWidth="1"/>
    <col min="1279" max="1279" width="35.140625" bestFit="1" customWidth="1"/>
    <col min="1280" max="1280" width="32.42578125" bestFit="1" customWidth="1"/>
    <col min="1281" max="1281" width="44.28515625" customWidth="1"/>
    <col min="1282" max="1282" width="41" customWidth="1"/>
    <col min="1283" max="1283" width="50.7109375" customWidth="1"/>
    <col min="1284" max="1284" width="26.5703125" bestFit="1" customWidth="1"/>
    <col min="1285" max="1285" width="19.7109375" bestFit="1" customWidth="1"/>
    <col min="1286" max="1286" width="16.140625" bestFit="1" customWidth="1"/>
    <col min="1533" max="1533" width="43.28515625" customWidth="1"/>
    <col min="1534" max="1534" width="25.7109375" bestFit="1" customWidth="1"/>
    <col min="1535" max="1535" width="35.140625" bestFit="1" customWidth="1"/>
    <col min="1536" max="1536" width="32.42578125" bestFit="1" customWidth="1"/>
    <col min="1537" max="1537" width="44.28515625" customWidth="1"/>
    <col min="1538" max="1538" width="41" customWidth="1"/>
    <col min="1539" max="1539" width="50.7109375" customWidth="1"/>
    <col min="1540" max="1540" width="26.5703125" bestFit="1" customWidth="1"/>
    <col min="1541" max="1541" width="19.7109375" bestFit="1" customWidth="1"/>
    <col min="1542" max="1542" width="16.140625" bestFit="1" customWidth="1"/>
    <col min="1789" max="1789" width="43.28515625" customWidth="1"/>
    <col min="1790" max="1790" width="25.7109375" bestFit="1" customWidth="1"/>
    <col min="1791" max="1791" width="35.140625" bestFit="1" customWidth="1"/>
    <col min="1792" max="1792" width="32.42578125" bestFit="1" customWidth="1"/>
    <col min="1793" max="1793" width="44.28515625" customWidth="1"/>
    <col min="1794" max="1794" width="41" customWidth="1"/>
    <col min="1795" max="1795" width="50.7109375" customWidth="1"/>
    <col min="1796" max="1796" width="26.5703125" bestFit="1" customWidth="1"/>
    <col min="1797" max="1797" width="19.7109375" bestFit="1" customWidth="1"/>
    <col min="1798" max="1798" width="16.140625" bestFit="1" customWidth="1"/>
    <col min="2045" max="2045" width="43.28515625" customWidth="1"/>
    <col min="2046" max="2046" width="25.7109375" bestFit="1" customWidth="1"/>
    <col min="2047" max="2047" width="35.140625" bestFit="1" customWidth="1"/>
    <col min="2048" max="2048" width="32.42578125" bestFit="1" customWidth="1"/>
    <col min="2049" max="2049" width="44.28515625" customWidth="1"/>
    <col min="2050" max="2050" width="41" customWidth="1"/>
    <col min="2051" max="2051" width="50.7109375" customWidth="1"/>
    <col min="2052" max="2052" width="26.5703125" bestFit="1" customWidth="1"/>
    <col min="2053" max="2053" width="19.7109375" bestFit="1" customWidth="1"/>
    <col min="2054" max="2054" width="16.140625" bestFit="1" customWidth="1"/>
    <col min="2301" max="2301" width="43.28515625" customWidth="1"/>
    <col min="2302" max="2302" width="25.7109375" bestFit="1" customWidth="1"/>
    <col min="2303" max="2303" width="35.140625" bestFit="1" customWidth="1"/>
    <col min="2304" max="2304" width="32.42578125" bestFit="1" customWidth="1"/>
    <col min="2305" max="2305" width="44.28515625" customWidth="1"/>
    <col min="2306" max="2306" width="41" customWidth="1"/>
    <col min="2307" max="2307" width="50.7109375" customWidth="1"/>
    <col min="2308" max="2308" width="26.5703125" bestFit="1" customWidth="1"/>
    <col min="2309" max="2309" width="19.7109375" bestFit="1" customWidth="1"/>
    <col min="2310" max="2310" width="16.140625" bestFit="1" customWidth="1"/>
    <col min="2557" max="2557" width="43.28515625" customWidth="1"/>
    <col min="2558" max="2558" width="25.7109375" bestFit="1" customWidth="1"/>
    <col min="2559" max="2559" width="35.140625" bestFit="1" customWidth="1"/>
    <col min="2560" max="2560" width="32.42578125" bestFit="1" customWidth="1"/>
    <col min="2561" max="2561" width="44.28515625" customWidth="1"/>
    <col min="2562" max="2562" width="41" customWidth="1"/>
    <col min="2563" max="2563" width="50.7109375" customWidth="1"/>
    <col min="2564" max="2564" width="26.5703125" bestFit="1" customWidth="1"/>
    <col min="2565" max="2565" width="19.7109375" bestFit="1" customWidth="1"/>
    <col min="2566" max="2566" width="16.140625" bestFit="1" customWidth="1"/>
    <col min="2813" max="2813" width="43.28515625" customWidth="1"/>
    <col min="2814" max="2814" width="25.7109375" bestFit="1" customWidth="1"/>
    <col min="2815" max="2815" width="35.140625" bestFit="1" customWidth="1"/>
    <col min="2816" max="2816" width="32.42578125" bestFit="1" customWidth="1"/>
    <col min="2817" max="2817" width="44.28515625" customWidth="1"/>
    <col min="2818" max="2818" width="41" customWidth="1"/>
    <col min="2819" max="2819" width="50.7109375" customWidth="1"/>
    <col min="2820" max="2820" width="26.5703125" bestFit="1" customWidth="1"/>
    <col min="2821" max="2821" width="19.7109375" bestFit="1" customWidth="1"/>
    <col min="2822" max="2822" width="16.140625" bestFit="1" customWidth="1"/>
    <col min="3069" max="3069" width="43.28515625" customWidth="1"/>
    <col min="3070" max="3070" width="25.7109375" bestFit="1" customWidth="1"/>
    <col min="3071" max="3071" width="35.140625" bestFit="1" customWidth="1"/>
    <col min="3072" max="3072" width="32.42578125" bestFit="1" customWidth="1"/>
    <col min="3073" max="3073" width="44.28515625" customWidth="1"/>
    <col min="3074" max="3074" width="41" customWidth="1"/>
    <col min="3075" max="3075" width="50.7109375" customWidth="1"/>
    <col min="3076" max="3076" width="26.5703125" bestFit="1" customWidth="1"/>
    <col min="3077" max="3077" width="19.7109375" bestFit="1" customWidth="1"/>
    <col min="3078" max="3078" width="16.140625" bestFit="1" customWidth="1"/>
    <col min="3325" max="3325" width="43.28515625" customWidth="1"/>
    <col min="3326" max="3326" width="25.7109375" bestFit="1" customWidth="1"/>
    <col min="3327" max="3327" width="35.140625" bestFit="1" customWidth="1"/>
    <col min="3328" max="3328" width="32.42578125" bestFit="1" customWidth="1"/>
    <col min="3329" max="3329" width="44.28515625" customWidth="1"/>
    <col min="3330" max="3330" width="41" customWidth="1"/>
    <col min="3331" max="3331" width="50.7109375" customWidth="1"/>
    <col min="3332" max="3332" width="26.5703125" bestFit="1" customWidth="1"/>
    <col min="3333" max="3333" width="19.7109375" bestFit="1" customWidth="1"/>
    <col min="3334" max="3334" width="16.140625" bestFit="1" customWidth="1"/>
    <col min="3581" max="3581" width="43.28515625" customWidth="1"/>
    <col min="3582" max="3582" width="25.7109375" bestFit="1" customWidth="1"/>
    <col min="3583" max="3583" width="35.140625" bestFit="1" customWidth="1"/>
    <col min="3584" max="3584" width="32.42578125" bestFit="1" customWidth="1"/>
    <col min="3585" max="3585" width="44.28515625" customWidth="1"/>
    <col min="3586" max="3586" width="41" customWidth="1"/>
    <col min="3587" max="3587" width="50.7109375" customWidth="1"/>
    <col min="3588" max="3588" width="26.5703125" bestFit="1" customWidth="1"/>
    <col min="3589" max="3589" width="19.7109375" bestFit="1" customWidth="1"/>
    <col min="3590" max="3590" width="16.140625" bestFit="1" customWidth="1"/>
    <col min="3837" max="3837" width="43.28515625" customWidth="1"/>
    <col min="3838" max="3838" width="25.7109375" bestFit="1" customWidth="1"/>
    <col min="3839" max="3839" width="35.140625" bestFit="1" customWidth="1"/>
    <col min="3840" max="3840" width="32.42578125" bestFit="1" customWidth="1"/>
    <col min="3841" max="3841" width="44.28515625" customWidth="1"/>
    <col min="3842" max="3842" width="41" customWidth="1"/>
    <col min="3843" max="3843" width="50.7109375" customWidth="1"/>
    <col min="3844" max="3844" width="26.5703125" bestFit="1" customWidth="1"/>
    <col min="3845" max="3845" width="19.7109375" bestFit="1" customWidth="1"/>
    <col min="3846" max="3846" width="16.140625" bestFit="1" customWidth="1"/>
    <col min="4093" max="4093" width="43.28515625" customWidth="1"/>
    <col min="4094" max="4094" width="25.7109375" bestFit="1" customWidth="1"/>
    <col min="4095" max="4095" width="35.140625" bestFit="1" customWidth="1"/>
    <col min="4096" max="4096" width="32.42578125" bestFit="1" customWidth="1"/>
    <col min="4097" max="4097" width="44.28515625" customWidth="1"/>
    <col min="4098" max="4098" width="41" customWidth="1"/>
    <col min="4099" max="4099" width="50.7109375" customWidth="1"/>
    <col min="4100" max="4100" width="26.5703125" bestFit="1" customWidth="1"/>
    <col min="4101" max="4101" width="19.7109375" bestFit="1" customWidth="1"/>
    <col min="4102" max="4102" width="16.140625" bestFit="1" customWidth="1"/>
    <col min="4349" max="4349" width="43.28515625" customWidth="1"/>
    <col min="4350" max="4350" width="25.7109375" bestFit="1" customWidth="1"/>
    <col min="4351" max="4351" width="35.140625" bestFit="1" customWidth="1"/>
    <col min="4352" max="4352" width="32.42578125" bestFit="1" customWidth="1"/>
    <col min="4353" max="4353" width="44.28515625" customWidth="1"/>
    <col min="4354" max="4354" width="41" customWidth="1"/>
    <col min="4355" max="4355" width="50.7109375" customWidth="1"/>
    <col min="4356" max="4356" width="26.5703125" bestFit="1" customWidth="1"/>
    <col min="4357" max="4357" width="19.7109375" bestFit="1" customWidth="1"/>
    <col min="4358" max="4358" width="16.140625" bestFit="1" customWidth="1"/>
    <col min="4605" max="4605" width="43.28515625" customWidth="1"/>
    <col min="4606" max="4606" width="25.7109375" bestFit="1" customWidth="1"/>
    <col min="4607" max="4607" width="35.140625" bestFit="1" customWidth="1"/>
    <col min="4608" max="4608" width="32.42578125" bestFit="1" customWidth="1"/>
    <col min="4609" max="4609" width="44.28515625" customWidth="1"/>
    <col min="4610" max="4610" width="41" customWidth="1"/>
    <col min="4611" max="4611" width="50.7109375" customWidth="1"/>
    <col min="4612" max="4612" width="26.5703125" bestFit="1" customWidth="1"/>
    <col min="4613" max="4613" width="19.7109375" bestFit="1" customWidth="1"/>
    <col min="4614" max="4614" width="16.140625" bestFit="1" customWidth="1"/>
    <col min="4861" max="4861" width="43.28515625" customWidth="1"/>
    <col min="4862" max="4862" width="25.7109375" bestFit="1" customWidth="1"/>
    <col min="4863" max="4863" width="35.140625" bestFit="1" customWidth="1"/>
    <col min="4864" max="4864" width="32.42578125" bestFit="1" customWidth="1"/>
    <col min="4865" max="4865" width="44.28515625" customWidth="1"/>
    <col min="4866" max="4866" width="41" customWidth="1"/>
    <col min="4867" max="4867" width="50.7109375" customWidth="1"/>
    <col min="4868" max="4868" width="26.5703125" bestFit="1" customWidth="1"/>
    <col min="4869" max="4869" width="19.7109375" bestFit="1" customWidth="1"/>
    <col min="4870" max="4870" width="16.140625" bestFit="1" customWidth="1"/>
    <col min="5117" max="5117" width="43.28515625" customWidth="1"/>
    <col min="5118" max="5118" width="25.7109375" bestFit="1" customWidth="1"/>
    <col min="5119" max="5119" width="35.140625" bestFit="1" customWidth="1"/>
    <col min="5120" max="5120" width="32.42578125" bestFit="1" customWidth="1"/>
    <col min="5121" max="5121" width="44.28515625" customWidth="1"/>
    <col min="5122" max="5122" width="41" customWidth="1"/>
    <col min="5123" max="5123" width="50.7109375" customWidth="1"/>
    <col min="5124" max="5124" width="26.5703125" bestFit="1" customWidth="1"/>
    <col min="5125" max="5125" width="19.7109375" bestFit="1" customWidth="1"/>
    <col min="5126" max="5126" width="16.140625" bestFit="1" customWidth="1"/>
    <col min="5373" max="5373" width="43.28515625" customWidth="1"/>
    <col min="5374" max="5374" width="25.7109375" bestFit="1" customWidth="1"/>
    <col min="5375" max="5375" width="35.140625" bestFit="1" customWidth="1"/>
    <col min="5376" max="5376" width="32.42578125" bestFit="1" customWidth="1"/>
    <col min="5377" max="5377" width="44.28515625" customWidth="1"/>
    <col min="5378" max="5378" width="41" customWidth="1"/>
    <col min="5379" max="5379" width="50.7109375" customWidth="1"/>
    <col min="5380" max="5380" width="26.5703125" bestFit="1" customWidth="1"/>
    <col min="5381" max="5381" width="19.7109375" bestFit="1" customWidth="1"/>
    <col min="5382" max="5382" width="16.140625" bestFit="1" customWidth="1"/>
    <col min="5629" max="5629" width="43.28515625" customWidth="1"/>
    <col min="5630" max="5630" width="25.7109375" bestFit="1" customWidth="1"/>
    <col min="5631" max="5631" width="35.140625" bestFit="1" customWidth="1"/>
    <col min="5632" max="5632" width="32.42578125" bestFit="1" customWidth="1"/>
    <col min="5633" max="5633" width="44.28515625" customWidth="1"/>
    <col min="5634" max="5634" width="41" customWidth="1"/>
    <col min="5635" max="5635" width="50.7109375" customWidth="1"/>
    <col min="5636" max="5636" width="26.5703125" bestFit="1" customWidth="1"/>
    <col min="5637" max="5637" width="19.7109375" bestFit="1" customWidth="1"/>
    <col min="5638" max="5638" width="16.140625" bestFit="1" customWidth="1"/>
    <col min="5885" max="5885" width="43.28515625" customWidth="1"/>
    <col min="5886" max="5886" width="25.7109375" bestFit="1" customWidth="1"/>
    <col min="5887" max="5887" width="35.140625" bestFit="1" customWidth="1"/>
    <col min="5888" max="5888" width="32.42578125" bestFit="1" customWidth="1"/>
    <col min="5889" max="5889" width="44.28515625" customWidth="1"/>
    <col min="5890" max="5890" width="41" customWidth="1"/>
    <col min="5891" max="5891" width="50.7109375" customWidth="1"/>
    <col min="5892" max="5892" width="26.5703125" bestFit="1" customWidth="1"/>
    <col min="5893" max="5893" width="19.7109375" bestFit="1" customWidth="1"/>
    <col min="5894" max="5894" width="16.140625" bestFit="1" customWidth="1"/>
    <col min="6141" max="6141" width="43.28515625" customWidth="1"/>
    <col min="6142" max="6142" width="25.7109375" bestFit="1" customWidth="1"/>
    <col min="6143" max="6143" width="35.140625" bestFit="1" customWidth="1"/>
    <col min="6144" max="6144" width="32.42578125" bestFit="1" customWidth="1"/>
    <col min="6145" max="6145" width="44.28515625" customWidth="1"/>
    <col min="6146" max="6146" width="41" customWidth="1"/>
    <col min="6147" max="6147" width="50.7109375" customWidth="1"/>
    <col min="6148" max="6148" width="26.5703125" bestFit="1" customWidth="1"/>
    <col min="6149" max="6149" width="19.7109375" bestFit="1" customWidth="1"/>
    <col min="6150" max="6150" width="16.140625" bestFit="1" customWidth="1"/>
    <col min="6397" max="6397" width="43.28515625" customWidth="1"/>
    <col min="6398" max="6398" width="25.7109375" bestFit="1" customWidth="1"/>
    <col min="6399" max="6399" width="35.140625" bestFit="1" customWidth="1"/>
    <col min="6400" max="6400" width="32.42578125" bestFit="1" customWidth="1"/>
    <col min="6401" max="6401" width="44.28515625" customWidth="1"/>
    <col min="6402" max="6402" width="41" customWidth="1"/>
    <col min="6403" max="6403" width="50.7109375" customWidth="1"/>
    <col min="6404" max="6404" width="26.5703125" bestFit="1" customWidth="1"/>
    <col min="6405" max="6405" width="19.7109375" bestFit="1" customWidth="1"/>
    <col min="6406" max="6406" width="16.140625" bestFit="1" customWidth="1"/>
    <col min="6653" max="6653" width="43.28515625" customWidth="1"/>
    <col min="6654" max="6654" width="25.7109375" bestFit="1" customWidth="1"/>
    <col min="6655" max="6655" width="35.140625" bestFit="1" customWidth="1"/>
    <col min="6656" max="6656" width="32.42578125" bestFit="1" customWidth="1"/>
    <col min="6657" max="6657" width="44.28515625" customWidth="1"/>
    <col min="6658" max="6658" width="41" customWidth="1"/>
    <col min="6659" max="6659" width="50.7109375" customWidth="1"/>
    <col min="6660" max="6660" width="26.5703125" bestFit="1" customWidth="1"/>
    <col min="6661" max="6661" width="19.7109375" bestFit="1" customWidth="1"/>
    <col min="6662" max="6662" width="16.140625" bestFit="1" customWidth="1"/>
    <col min="6909" max="6909" width="43.28515625" customWidth="1"/>
    <col min="6910" max="6910" width="25.7109375" bestFit="1" customWidth="1"/>
    <col min="6911" max="6911" width="35.140625" bestFit="1" customWidth="1"/>
    <col min="6912" max="6912" width="32.42578125" bestFit="1" customWidth="1"/>
    <col min="6913" max="6913" width="44.28515625" customWidth="1"/>
    <col min="6914" max="6914" width="41" customWidth="1"/>
    <col min="6915" max="6915" width="50.7109375" customWidth="1"/>
    <col min="6916" max="6916" width="26.5703125" bestFit="1" customWidth="1"/>
    <col min="6917" max="6917" width="19.7109375" bestFit="1" customWidth="1"/>
    <col min="6918" max="6918" width="16.140625" bestFit="1" customWidth="1"/>
    <col min="7165" max="7165" width="43.28515625" customWidth="1"/>
    <col min="7166" max="7166" width="25.7109375" bestFit="1" customWidth="1"/>
    <col min="7167" max="7167" width="35.140625" bestFit="1" customWidth="1"/>
    <col min="7168" max="7168" width="32.42578125" bestFit="1" customWidth="1"/>
    <col min="7169" max="7169" width="44.28515625" customWidth="1"/>
    <col min="7170" max="7170" width="41" customWidth="1"/>
    <col min="7171" max="7171" width="50.7109375" customWidth="1"/>
    <col min="7172" max="7172" width="26.5703125" bestFit="1" customWidth="1"/>
    <col min="7173" max="7173" width="19.7109375" bestFit="1" customWidth="1"/>
    <col min="7174" max="7174" width="16.140625" bestFit="1" customWidth="1"/>
    <col min="7421" max="7421" width="43.28515625" customWidth="1"/>
    <col min="7422" max="7422" width="25.7109375" bestFit="1" customWidth="1"/>
    <col min="7423" max="7423" width="35.140625" bestFit="1" customWidth="1"/>
    <col min="7424" max="7424" width="32.42578125" bestFit="1" customWidth="1"/>
    <col min="7425" max="7425" width="44.28515625" customWidth="1"/>
    <col min="7426" max="7426" width="41" customWidth="1"/>
    <col min="7427" max="7427" width="50.7109375" customWidth="1"/>
    <col min="7428" max="7428" width="26.5703125" bestFit="1" customWidth="1"/>
    <col min="7429" max="7429" width="19.7109375" bestFit="1" customWidth="1"/>
    <col min="7430" max="7430" width="16.140625" bestFit="1" customWidth="1"/>
    <col min="7677" max="7677" width="43.28515625" customWidth="1"/>
    <col min="7678" max="7678" width="25.7109375" bestFit="1" customWidth="1"/>
    <col min="7679" max="7679" width="35.140625" bestFit="1" customWidth="1"/>
    <col min="7680" max="7680" width="32.42578125" bestFit="1" customWidth="1"/>
    <col min="7681" max="7681" width="44.28515625" customWidth="1"/>
    <col min="7682" max="7682" width="41" customWidth="1"/>
    <col min="7683" max="7683" width="50.7109375" customWidth="1"/>
    <col min="7684" max="7684" width="26.5703125" bestFit="1" customWidth="1"/>
    <col min="7685" max="7685" width="19.7109375" bestFit="1" customWidth="1"/>
    <col min="7686" max="7686" width="16.140625" bestFit="1" customWidth="1"/>
    <col min="7933" max="7933" width="43.28515625" customWidth="1"/>
    <col min="7934" max="7934" width="25.7109375" bestFit="1" customWidth="1"/>
    <col min="7935" max="7935" width="35.140625" bestFit="1" customWidth="1"/>
    <col min="7936" max="7936" width="32.42578125" bestFit="1" customWidth="1"/>
    <col min="7937" max="7937" width="44.28515625" customWidth="1"/>
    <col min="7938" max="7938" width="41" customWidth="1"/>
    <col min="7939" max="7939" width="50.7109375" customWidth="1"/>
    <col min="7940" max="7940" width="26.5703125" bestFit="1" customWidth="1"/>
    <col min="7941" max="7941" width="19.7109375" bestFit="1" customWidth="1"/>
    <col min="7942" max="7942" width="16.140625" bestFit="1" customWidth="1"/>
    <col min="8189" max="8189" width="43.28515625" customWidth="1"/>
    <col min="8190" max="8190" width="25.7109375" bestFit="1" customWidth="1"/>
    <col min="8191" max="8191" width="35.140625" bestFit="1" customWidth="1"/>
    <col min="8192" max="8192" width="32.42578125" bestFit="1" customWidth="1"/>
    <col min="8193" max="8193" width="44.28515625" customWidth="1"/>
    <col min="8194" max="8194" width="41" customWidth="1"/>
    <col min="8195" max="8195" width="50.7109375" customWidth="1"/>
    <col min="8196" max="8196" width="26.5703125" bestFit="1" customWidth="1"/>
    <col min="8197" max="8197" width="19.7109375" bestFit="1" customWidth="1"/>
    <col min="8198" max="8198" width="16.140625" bestFit="1" customWidth="1"/>
    <col min="8445" max="8445" width="43.28515625" customWidth="1"/>
    <col min="8446" max="8446" width="25.7109375" bestFit="1" customWidth="1"/>
    <col min="8447" max="8447" width="35.140625" bestFit="1" customWidth="1"/>
    <col min="8448" max="8448" width="32.42578125" bestFit="1" customWidth="1"/>
    <col min="8449" max="8449" width="44.28515625" customWidth="1"/>
    <col min="8450" max="8450" width="41" customWidth="1"/>
    <col min="8451" max="8451" width="50.7109375" customWidth="1"/>
    <col min="8452" max="8452" width="26.5703125" bestFit="1" customWidth="1"/>
    <col min="8453" max="8453" width="19.7109375" bestFit="1" customWidth="1"/>
    <col min="8454" max="8454" width="16.140625" bestFit="1" customWidth="1"/>
    <col min="8701" max="8701" width="43.28515625" customWidth="1"/>
    <col min="8702" max="8702" width="25.7109375" bestFit="1" customWidth="1"/>
    <col min="8703" max="8703" width="35.140625" bestFit="1" customWidth="1"/>
    <col min="8704" max="8704" width="32.42578125" bestFit="1" customWidth="1"/>
    <col min="8705" max="8705" width="44.28515625" customWidth="1"/>
    <col min="8706" max="8706" width="41" customWidth="1"/>
    <col min="8707" max="8707" width="50.7109375" customWidth="1"/>
    <col min="8708" max="8708" width="26.5703125" bestFit="1" customWidth="1"/>
    <col min="8709" max="8709" width="19.7109375" bestFit="1" customWidth="1"/>
    <col min="8710" max="8710" width="16.140625" bestFit="1" customWidth="1"/>
    <col min="8957" max="8957" width="43.28515625" customWidth="1"/>
    <col min="8958" max="8958" width="25.7109375" bestFit="1" customWidth="1"/>
    <col min="8959" max="8959" width="35.140625" bestFit="1" customWidth="1"/>
    <col min="8960" max="8960" width="32.42578125" bestFit="1" customWidth="1"/>
    <col min="8961" max="8961" width="44.28515625" customWidth="1"/>
    <col min="8962" max="8962" width="41" customWidth="1"/>
    <col min="8963" max="8963" width="50.7109375" customWidth="1"/>
    <col min="8964" max="8964" width="26.5703125" bestFit="1" customWidth="1"/>
    <col min="8965" max="8965" width="19.7109375" bestFit="1" customWidth="1"/>
    <col min="8966" max="8966" width="16.140625" bestFit="1" customWidth="1"/>
    <col min="9213" max="9213" width="43.28515625" customWidth="1"/>
    <col min="9214" max="9214" width="25.7109375" bestFit="1" customWidth="1"/>
    <col min="9215" max="9215" width="35.140625" bestFit="1" customWidth="1"/>
    <col min="9216" max="9216" width="32.42578125" bestFit="1" customWidth="1"/>
    <col min="9217" max="9217" width="44.28515625" customWidth="1"/>
    <col min="9218" max="9218" width="41" customWidth="1"/>
    <col min="9219" max="9219" width="50.7109375" customWidth="1"/>
    <col min="9220" max="9220" width="26.5703125" bestFit="1" customWidth="1"/>
    <col min="9221" max="9221" width="19.7109375" bestFit="1" customWidth="1"/>
    <col min="9222" max="9222" width="16.140625" bestFit="1" customWidth="1"/>
    <col min="9469" max="9469" width="43.28515625" customWidth="1"/>
    <col min="9470" max="9470" width="25.7109375" bestFit="1" customWidth="1"/>
    <col min="9471" max="9471" width="35.140625" bestFit="1" customWidth="1"/>
    <col min="9472" max="9472" width="32.42578125" bestFit="1" customWidth="1"/>
    <col min="9473" max="9473" width="44.28515625" customWidth="1"/>
    <col min="9474" max="9474" width="41" customWidth="1"/>
    <col min="9475" max="9475" width="50.7109375" customWidth="1"/>
    <col min="9476" max="9476" width="26.5703125" bestFit="1" customWidth="1"/>
    <col min="9477" max="9477" width="19.7109375" bestFit="1" customWidth="1"/>
    <col min="9478" max="9478" width="16.140625" bestFit="1" customWidth="1"/>
    <col min="9725" max="9725" width="43.28515625" customWidth="1"/>
    <col min="9726" max="9726" width="25.7109375" bestFit="1" customWidth="1"/>
    <col min="9727" max="9727" width="35.140625" bestFit="1" customWidth="1"/>
    <col min="9728" max="9728" width="32.42578125" bestFit="1" customWidth="1"/>
    <col min="9729" max="9729" width="44.28515625" customWidth="1"/>
    <col min="9730" max="9730" width="41" customWidth="1"/>
    <col min="9731" max="9731" width="50.7109375" customWidth="1"/>
    <col min="9732" max="9732" width="26.5703125" bestFit="1" customWidth="1"/>
    <col min="9733" max="9733" width="19.7109375" bestFit="1" customWidth="1"/>
    <col min="9734" max="9734" width="16.140625" bestFit="1" customWidth="1"/>
    <col min="9981" max="9981" width="43.28515625" customWidth="1"/>
    <col min="9982" max="9982" width="25.7109375" bestFit="1" customWidth="1"/>
    <col min="9983" max="9983" width="35.140625" bestFit="1" customWidth="1"/>
    <col min="9984" max="9984" width="32.42578125" bestFit="1" customWidth="1"/>
    <col min="9985" max="9985" width="44.28515625" customWidth="1"/>
    <col min="9986" max="9986" width="41" customWidth="1"/>
    <col min="9987" max="9987" width="50.7109375" customWidth="1"/>
    <col min="9988" max="9988" width="26.5703125" bestFit="1" customWidth="1"/>
    <col min="9989" max="9989" width="19.7109375" bestFit="1" customWidth="1"/>
    <col min="9990" max="9990" width="16.140625" bestFit="1" customWidth="1"/>
    <col min="10237" max="10237" width="43.28515625" customWidth="1"/>
    <col min="10238" max="10238" width="25.7109375" bestFit="1" customWidth="1"/>
    <col min="10239" max="10239" width="35.140625" bestFit="1" customWidth="1"/>
    <col min="10240" max="10240" width="32.42578125" bestFit="1" customWidth="1"/>
    <col min="10241" max="10241" width="44.28515625" customWidth="1"/>
    <col min="10242" max="10242" width="41" customWidth="1"/>
    <col min="10243" max="10243" width="50.7109375" customWidth="1"/>
    <col min="10244" max="10244" width="26.5703125" bestFit="1" customWidth="1"/>
    <col min="10245" max="10245" width="19.7109375" bestFit="1" customWidth="1"/>
    <col min="10246" max="10246" width="16.140625" bestFit="1" customWidth="1"/>
    <col min="10493" max="10493" width="43.28515625" customWidth="1"/>
    <col min="10494" max="10494" width="25.7109375" bestFit="1" customWidth="1"/>
    <col min="10495" max="10495" width="35.140625" bestFit="1" customWidth="1"/>
    <col min="10496" max="10496" width="32.42578125" bestFit="1" customWidth="1"/>
    <col min="10497" max="10497" width="44.28515625" customWidth="1"/>
    <col min="10498" max="10498" width="41" customWidth="1"/>
    <col min="10499" max="10499" width="50.7109375" customWidth="1"/>
    <col min="10500" max="10500" width="26.5703125" bestFit="1" customWidth="1"/>
    <col min="10501" max="10501" width="19.7109375" bestFit="1" customWidth="1"/>
    <col min="10502" max="10502" width="16.140625" bestFit="1" customWidth="1"/>
    <col min="10749" max="10749" width="43.28515625" customWidth="1"/>
    <col min="10750" max="10750" width="25.7109375" bestFit="1" customWidth="1"/>
    <col min="10751" max="10751" width="35.140625" bestFit="1" customWidth="1"/>
    <col min="10752" max="10752" width="32.42578125" bestFit="1" customWidth="1"/>
    <col min="10753" max="10753" width="44.28515625" customWidth="1"/>
    <col min="10754" max="10754" width="41" customWidth="1"/>
    <col min="10755" max="10755" width="50.7109375" customWidth="1"/>
    <col min="10756" max="10756" width="26.5703125" bestFit="1" customWidth="1"/>
    <col min="10757" max="10757" width="19.7109375" bestFit="1" customWidth="1"/>
    <col min="10758" max="10758" width="16.140625" bestFit="1" customWidth="1"/>
    <col min="11005" max="11005" width="43.28515625" customWidth="1"/>
    <col min="11006" max="11006" width="25.7109375" bestFit="1" customWidth="1"/>
    <col min="11007" max="11007" width="35.140625" bestFit="1" customWidth="1"/>
    <col min="11008" max="11008" width="32.42578125" bestFit="1" customWidth="1"/>
    <col min="11009" max="11009" width="44.28515625" customWidth="1"/>
    <col min="11010" max="11010" width="41" customWidth="1"/>
    <col min="11011" max="11011" width="50.7109375" customWidth="1"/>
    <col min="11012" max="11012" width="26.5703125" bestFit="1" customWidth="1"/>
    <col min="11013" max="11013" width="19.7109375" bestFit="1" customWidth="1"/>
    <col min="11014" max="11014" width="16.140625" bestFit="1" customWidth="1"/>
    <col min="11261" max="11261" width="43.28515625" customWidth="1"/>
    <col min="11262" max="11262" width="25.7109375" bestFit="1" customWidth="1"/>
    <col min="11263" max="11263" width="35.140625" bestFit="1" customWidth="1"/>
    <col min="11264" max="11264" width="32.42578125" bestFit="1" customWidth="1"/>
    <col min="11265" max="11265" width="44.28515625" customWidth="1"/>
    <col min="11266" max="11266" width="41" customWidth="1"/>
    <col min="11267" max="11267" width="50.7109375" customWidth="1"/>
    <col min="11268" max="11268" width="26.5703125" bestFit="1" customWidth="1"/>
    <col min="11269" max="11269" width="19.7109375" bestFit="1" customWidth="1"/>
    <col min="11270" max="11270" width="16.140625" bestFit="1" customWidth="1"/>
    <col min="11517" max="11517" width="43.28515625" customWidth="1"/>
    <col min="11518" max="11518" width="25.7109375" bestFit="1" customWidth="1"/>
    <col min="11519" max="11519" width="35.140625" bestFit="1" customWidth="1"/>
    <col min="11520" max="11520" width="32.42578125" bestFit="1" customWidth="1"/>
    <col min="11521" max="11521" width="44.28515625" customWidth="1"/>
    <col min="11522" max="11522" width="41" customWidth="1"/>
    <col min="11523" max="11523" width="50.7109375" customWidth="1"/>
    <col min="11524" max="11524" width="26.5703125" bestFit="1" customWidth="1"/>
    <col min="11525" max="11525" width="19.7109375" bestFit="1" customWidth="1"/>
    <col min="11526" max="11526" width="16.140625" bestFit="1" customWidth="1"/>
    <col min="11773" max="11773" width="43.28515625" customWidth="1"/>
    <col min="11774" max="11774" width="25.7109375" bestFit="1" customWidth="1"/>
    <col min="11775" max="11775" width="35.140625" bestFit="1" customWidth="1"/>
    <col min="11776" max="11776" width="32.42578125" bestFit="1" customWidth="1"/>
    <col min="11777" max="11777" width="44.28515625" customWidth="1"/>
    <col min="11778" max="11778" width="41" customWidth="1"/>
    <col min="11779" max="11779" width="50.7109375" customWidth="1"/>
    <col min="11780" max="11780" width="26.5703125" bestFit="1" customWidth="1"/>
    <col min="11781" max="11781" width="19.7109375" bestFit="1" customWidth="1"/>
    <col min="11782" max="11782" width="16.140625" bestFit="1" customWidth="1"/>
    <col min="12029" max="12029" width="43.28515625" customWidth="1"/>
    <col min="12030" max="12030" width="25.7109375" bestFit="1" customWidth="1"/>
    <col min="12031" max="12031" width="35.140625" bestFit="1" customWidth="1"/>
    <col min="12032" max="12032" width="32.42578125" bestFit="1" customWidth="1"/>
    <col min="12033" max="12033" width="44.28515625" customWidth="1"/>
    <col min="12034" max="12034" width="41" customWidth="1"/>
    <col min="12035" max="12035" width="50.7109375" customWidth="1"/>
    <col min="12036" max="12036" width="26.5703125" bestFit="1" customWidth="1"/>
    <col min="12037" max="12037" width="19.7109375" bestFit="1" customWidth="1"/>
    <col min="12038" max="12038" width="16.140625" bestFit="1" customWidth="1"/>
    <col min="12285" max="12285" width="43.28515625" customWidth="1"/>
    <col min="12286" max="12286" width="25.7109375" bestFit="1" customWidth="1"/>
    <col min="12287" max="12287" width="35.140625" bestFit="1" customWidth="1"/>
    <col min="12288" max="12288" width="32.42578125" bestFit="1" customWidth="1"/>
    <col min="12289" max="12289" width="44.28515625" customWidth="1"/>
    <col min="12290" max="12290" width="41" customWidth="1"/>
    <col min="12291" max="12291" width="50.7109375" customWidth="1"/>
    <col min="12292" max="12292" width="26.5703125" bestFit="1" customWidth="1"/>
    <col min="12293" max="12293" width="19.7109375" bestFit="1" customWidth="1"/>
    <col min="12294" max="12294" width="16.140625" bestFit="1" customWidth="1"/>
    <col min="12541" max="12541" width="43.28515625" customWidth="1"/>
    <col min="12542" max="12542" width="25.7109375" bestFit="1" customWidth="1"/>
    <col min="12543" max="12543" width="35.140625" bestFit="1" customWidth="1"/>
    <col min="12544" max="12544" width="32.42578125" bestFit="1" customWidth="1"/>
    <col min="12545" max="12545" width="44.28515625" customWidth="1"/>
    <col min="12546" max="12546" width="41" customWidth="1"/>
    <col min="12547" max="12547" width="50.7109375" customWidth="1"/>
    <col min="12548" max="12548" width="26.5703125" bestFit="1" customWidth="1"/>
    <col min="12549" max="12549" width="19.7109375" bestFit="1" customWidth="1"/>
    <col min="12550" max="12550" width="16.140625" bestFit="1" customWidth="1"/>
    <col min="12797" max="12797" width="43.28515625" customWidth="1"/>
    <col min="12798" max="12798" width="25.7109375" bestFit="1" customWidth="1"/>
    <col min="12799" max="12799" width="35.140625" bestFit="1" customWidth="1"/>
    <col min="12800" max="12800" width="32.42578125" bestFit="1" customWidth="1"/>
    <col min="12801" max="12801" width="44.28515625" customWidth="1"/>
    <col min="12802" max="12802" width="41" customWidth="1"/>
    <col min="12803" max="12803" width="50.7109375" customWidth="1"/>
    <col min="12804" max="12804" width="26.5703125" bestFit="1" customWidth="1"/>
    <col min="12805" max="12805" width="19.7109375" bestFit="1" customWidth="1"/>
    <col min="12806" max="12806" width="16.140625" bestFit="1" customWidth="1"/>
    <col min="13053" max="13053" width="43.28515625" customWidth="1"/>
    <col min="13054" max="13054" width="25.7109375" bestFit="1" customWidth="1"/>
    <col min="13055" max="13055" width="35.140625" bestFit="1" customWidth="1"/>
    <col min="13056" max="13056" width="32.42578125" bestFit="1" customWidth="1"/>
    <col min="13057" max="13057" width="44.28515625" customWidth="1"/>
    <col min="13058" max="13058" width="41" customWidth="1"/>
    <col min="13059" max="13059" width="50.7109375" customWidth="1"/>
    <col min="13060" max="13060" width="26.5703125" bestFit="1" customWidth="1"/>
    <col min="13061" max="13061" width="19.7109375" bestFit="1" customWidth="1"/>
    <col min="13062" max="13062" width="16.140625" bestFit="1" customWidth="1"/>
    <col min="13309" max="13309" width="43.28515625" customWidth="1"/>
    <col min="13310" max="13310" width="25.7109375" bestFit="1" customWidth="1"/>
    <col min="13311" max="13311" width="35.140625" bestFit="1" customWidth="1"/>
    <col min="13312" max="13312" width="32.42578125" bestFit="1" customWidth="1"/>
    <col min="13313" max="13313" width="44.28515625" customWidth="1"/>
    <col min="13314" max="13314" width="41" customWidth="1"/>
    <col min="13315" max="13315" width="50.7109375" customWidth="1"/>
    <col min="13316" max="13316" width="26.5703125" bestFit="1" customWidth="1"/>
    <col min="13317" max="13317" width="19.7109375" bestFit="1" customWidth="1"/>
    <col min="13318" max="13318" width="16.140625" bestFit="1" customWidth="1"/>
    <col min="13565" max="13565" width="43.28515625" customWidth="1"/>
    <col min="13566" max="13566" width="25.7109375" bestFit="1" customWidth="1"/>
    <col min="13567" max="13567" width="35.140625" bestFit="1" customWidth="1"/>
    <col min="13568" max="13568" width="32.42578125" bestFit="1" customWidth="1"/>
    <col min="13569" max="13569" width="44.28515625" customWidth="1"/>
    <col min="13570" max="13570" width="41" customWidth="1"/>
    <col min="13571" max="13571" width="50.7109375" customWidth="1"/>
    <col min="13572" max="13572" width="26.5703125" bestFit="1" customWidth="1"/>
    <col min="13573" max="13573" width="19.7109375" bestFit="1" customWidth="1"/>
    <col min="13574" max="13574" width="16.140625" bestFit="1" customWidth="1"/>
    <col min="13821" max="13821" width="43.28515625" customWidth="1"/>
    <col min="13822" max="13822" width="25.7109375" bestFit="1" customWidth="1"/>
    <col min="13823" max="13823" width="35.140625" bestFit="1" customWidth="1"/>
    <col min="13824" max="13824" width="32.42578125" bestFit="1" customWidth="1"/>
    <col min="13825" max="13825" width="44.28515625" customWidth="1"/>
    <col min="13826" max="13826" width="41" customWidth="1"/>
    <col min="13827" max="13827" width="50.7109375" customWidth="1"/>
    <col min="13828" max="13828" width="26.5703125" bestFit="1" customWidth="1"/>
    <col min="13829" max="13829" width="19.7109375" bestFit="1" customWidth="1"/>
    <col min="13830" max="13830" width="16.140625" bestFit="1" customWidth="1"/>
    <col min="14077" max="14077" width="43.28515625" customWidth="1"/>
    <col min="14078" max="14078" width="25.7109375" bestFit="1" customWidth="1"/>
    <col min="14079" max="14079" width="35.140625" bestFit="1" customWidth="1"/>
    <col min="14080" max="14080" width="32.42578125" bestFit="1" customWidth="1"/>
    <col min="14081" max="14081" width="44.28515625" customWidth="1"/>
    <col min="14082" max="14082" width="41" customWidth="1"/>
    <col min="14083" max="14083" width="50.7109375" customWidth="1"/>
    <col min="14084" max="14084" width="26.5703125" bestFit="1" customWidth="1"/>
    <col min="14085" max="14085" width="19.7109375" bestFit="1" customWidth="1"/>
    <col min="14086" max="14086" width="16.140625" bestFit="1" customWidth="1"/>
    <col min="14333" max="14333" width="43.28515625" customWidth="1"/>
    <col min="14334" max="14334" width="25.7109375" bestFit="1" customWidth="1"/>
    <col min="14335" max="14335" width="35.140625" bestFit="1" customWidth="1"/>
    <col min="14336" max="14336" width="32.42578125" bestFit="1" customWidth="1"/>
    <col min="14337" max="14337" width="44.28515625" customWidth="1"/>
    <col min="14338" max="14338" width="41" customWidth="1"/>
    <col min="14339" max="14339" width="50.7109375" customWidth="1"/>
    <col min="14340" max="14340" width="26.5703125" bestFit="1" customWidth="1"/>
    <col min="14341" max="14341" width="19.7109375" bestFit="1" customWidth="1"/>
    <col min="14342" max="14342" width="16.140625" bestFit="1" customWidth="1"/>
    <col min="14589" max="14589" width="43.28515625" customWidth="1"/>
    <col min="14590" max="14590" width="25.7109375" bestFit="1" customWidth="1"/>
    <col min="14591" max="14591" width="35.140625" bestFit="1" customWidth="1"/>
    <col min="14592" max="14592" width="32.42578125" bestFit="1" customWidth="1"/>
    <col min="14593" max="14593" width="44.28515625" customWidth="1"/>
    <col min="14594" max="14594" width="41" customWidth="1"/>
    <col min="14595" max="14595" width="50.7109375" customWidth="1"/>
    <col min="14596" max="14596" width="26.5703125" bestFit="1" customWidth="1"/>
    <col min="14597" max="14597" width="19.7109375" bestFit="1" customWidth="1"/>
    <col min="14598" max="14598" width="16.140625" bestFit="1" customWidth="1"/>
    <col min="14845" max="14845" width="43.28515625" customWidth="1"/>
    <col min="14846" max="14846" width="25.7109375" bestFit="1" customWidth="1"/>
    <col min="14847" max="14847" width="35.140625" bestFit="1" customWidth="1"/>
    <col min="14848" max="14848" width="32.42578125" bestFit="1" customWidth="1"/>
    <col min="14849" max="14849" width="44.28515625" customWidth="1"/>
    <col min="14850" max="14850" width="41" customWidth="1"/>
    <col min="14851" max="14851" width="50.7109375" customWidth="1"/>
    <col min="14852" max="14852" width="26.5703125" bestFit="1" customWidth="1"/>
    <col min="14853" max="14853" width="19.7109375" bestFit="1" customWidth="1"/>
    <col min="14854" max="14854" width="16.140625" bestFit="1" customWidth="1"/>
    <col min="15101" max="15101" width="43.28515625" customWidth="1"/>
    <col min="15102" max="15102" width="25.7109375" bestFit="1" customWidth="1"/>
    <col min="15103" max="15103" width="35.140625" bestFit="1" customWidth="1"/>
    <col min="15104" max="15104" width="32.42578125" bestFit="1" customWidth="1"/>
    <col min="15105" max="15105" width="44.28515625" customWidth="1"/>
    <col min="15106" max="15106" width="41" customWidth="1"/>
    <col min="15107" max="15107" width="50.7109375" customWidth="1"/>
    <col min="15108" max="15108" width="26.5703125" bestFit="1" customWidth="1"/>
    <col min="15109" max="15109" width="19.7109375" bestFit="1" customWidth="1"/>
    <col min="15110" max="15110" width="16.140625" bestFit="1" customWidth="1"/>
    <col min="15357" max="15357" width="43.28515625" customWidth="1"/>
    <col min="15358" max="15358" width="25.7109375" bestFit="1" customWidth="1"/>
    <col min="15359" max="15359" width="35.140625" bestFit="1" customWidth="1"/>
    <col min="15360" max="15360" width="32.42578125" bestFit="1" customWidth="1"/>
    <col min="15361" max="15361" width="44.28515625" customWidth="1"/>
    <col min="15362" max="15362" width="41" customWidth="1"/>
    <col min="15363" max="15363" width="50.7109375" customWidth="1"/>
    <col min="15364" max="15364" width="26.5703125" bestFit="1" customWidth="1"/>
    <col min="15365" max="15365" width="19.7109375" bestFit="1" customWidth="1"/>
    <col min="15366" max="15366" width="16.140625" bestFit="1" customWidth="1"/>
    <col min="15613" max="15613" width="43.28515625" customWidth="1"/>
    <col min="15614" max="15614" width="25.7109375" bestFit="1" customWidth="1"/>
    <col min="15615" max="15615" width="35.140625" bestFit="1" customWidth="1"/>
    <col min="15616" max="15616" width="32.42578125" bestFit="1" customWidth="1"/>
    <col min="15617" max="15617" width="44.28515625" customWidth="1"/>
    <col min="15618" max="15618" width="41" customWidth="1"/>
    <col min="15619" max="15619" width="50.7109375" customWidth="1"/>
    <col min="15620" max="15620" width="26.5703125" bestFit="1" customWidth="1"/>
    <col min="15621" max="15621" width="19.7109375" bestFit="1" customWidth="1"/>
    <col min="15622" max="15622" width="16.140625" bestFit="1" customWidth="1"/>
    <col min="15869" max="15869" width="43.28515625" customWidth="1"/>
    <col min="15870" max="15870" width="25.7109375" bestFit="1" customWidth="1"/>
    <col min="15871" max="15871" width="35.140625" bestFit="1" customWidth="1"/>
    <col min="15872" max="15872" width="32.42578125" bestFit="1" customWidth="1"/>
    <col min="15873" max="15873" width="44.28515625" customWidth="1"/>
    <col min="15874" max="15874" width="41" customWidth="1"/>
    <col min="15875" max="15875" width="50.7109375" customWidth="1"/>
    <col min="15876" max="15876" width="26.5703125" bestFit="1" customWidth="1"/>
    <col min="15877" max="15877" width="19.7109375" bestFit="1" customWidth="1"/>
    <col min="15878" max="15878" width="16.140625" bestFit="1" customWidth="1"/>
    <col min="16125" max="16125" width="43.28515625" customWidth="1"/>
    <col min="16126" max="16126" width="25.7109375" bestFit="1" customWidth="1"/>
    <col min="16127" max="16127" width="35.140625" bestFit="1" customWidth="1"/>
    <col min="16128" max="16128" width="32.42578125" bestFit="1" customWidth="1"/>
    <col min="16129" max="16129" width="44.28515625" customWidth="1"/>
    <col min="16130" max="16130" width="41" customWidth="1"/>
    <col min="16131" max="16131" width="50.7109375" customWidth="1"/>
    <col min="16132" max="16132" width="26.5703125" bestFit="1" customWidth="1"/>
    <col min="16133" max="16133" width="19.7109375" bestFit="1" customWidth="1"/>
    <col min="16134" max="16134" width="16.140625" bestFit="1" customWidth="1"/>
  </cols>
  <sheetData>
    <row r="1" spans="1:5" ht="60" customHeight="1" x14ac:dyDescent="0.5">
      <c r="A1" s="26" t="s">
        <v>0</v>
      </c>
      <c r="B1" s="26"/>
      <c r="C1" s="26"/>
      <c r="D1" s="26"/>
      <c r="E1" s="26"/>
    </row>
    <row r="2" spans="1:5" ht="43.5" x14ac:dyDescent="0.5">
      <c r="A2" s="26" t="s">
        <v>1</v>
      </c>
      <c r="B2" s="26"/>
      <c r="C2" s="26"/>
      <c r="D2" s="26"/>
      <c r="E2" s="26"/>
    </row>
    <row r="3" spans="1:5" ht="43.5" x14ac:dyDescent="0.5">
      <c r="A3" s="26" t="s">
        <v>2</v>
      </c>
      <c r="B3" s="26"/>
      <c r="C3" s="26"/>
      <c r="D3" s="26"/>
      <c r="E3" s="26"/>
    </row>
    <row r="4" spans="1:5" ht="43.5" x14ac:dyDescent="0.5">
      <c r="A4" s="2"/>
      <c r="B4" s="2"/>
      <c r="C4" s="2"/>
      <c r="D4" s="2"/>
      <c r="E4" s="2"/>
    </row>
    <row r="5" spans="1:5" ht="34.5" x14ac:dyDescent="0.45">
      <c r="A5" s="27" t="s">
        <v>51</v>
      </c>
      <c r="B5" s="27"/>
      <c r="C5" s="27"/>
      <c r="D5" s="27"/>
      <c r="E5" s="27"/>
    </row>
    <row r="8" spans="1:5" s="6" customFormat="1" ht="23.25" x14ac:dyDescent="0.35">
      <c r="A8" s="3" t="s">
        <v>3</v>
      </c>
      <c r="B8" s="4"/>
      <c r="C8" s="5"/>
      <c r="D8" s="5"/>
      <c r="E8" s="5"/>
    </row>
    <row r="9" spans="1:5" ht="23.25" x14ac:dyDescent="0.35">
      <c r="A9" s="7"/>
      <c r="B9" s="7"/>
      <c r="C9" s="7"/>
      <c r="D9" s="8"/>
      <c r="E9" s="9"/>
    </row>
    <row r="10" spans="1:5" ht="23.25" x14ac:dyDescent="0.35">
      <c r="A10" s="7" t="s">
        <v>4</v>
      </c>
      <c r="B10" s="7"/>
      <c r="C10" s="7"/>
      <c r="D10" s="8">
        <f>172121922515.14+529730971.54+15187333</f>
        <v>172666840819.68002</v>
      </c>
      <c r="E10" s="9"/>
    </row>
    <row r="11" spans="1:5" ht="23.25" x14ac:dyDescent="0.35">
      <c r="A11" s="7" t="s">
        <v>5</v>
      </c>
      <c r="B11" s="7"/>
      <c r="C11" s="7"/>
      <c r="D11" s="8">
        <v>1971503855.78</v>
      </c>
      <c r="E11" s="9"/>
    </row>
    <row r="12" spans="1:5" ht="23.25" x14ac:dyDescent="0.35">
      <c r="A12" s="7" t="s">
        <v>6</v>
      </c>
      <c r="B12" s="7"/>
      <c r="C12" s="7"/>
      <c r="D12" s="8">
        <v>256702.65</v>
      </c>
      <c r="E12" s="9"/>
    </row>
    <row r="13" spans="1:5" ht="23.25" x14ac:dyDescent="0.35">
      <c r="A13" s="7" t="s">
        <v>7</v>
      </c>
      <c r="B13" s="7"/>
      <c r="C13" s="7"/>
      <c r="D13" s="8">
        <v>8072.81</v>
      </c>
      <c r="E13" s="9"/>
    </row>
    <row r="14" spans="1:5" ht="23.25" x14ac:dyDescent="0.35">
      <c r="A14" s="7" t="s">
        <v>8</v>
      </c>
      <c r="B14" s="7"/>
      <c r="C14" s="7"/>
      <c r="D14" s="8">
        <f>776812259.61-(399835.33+694.12+3086658.88+16573.56+228585.45+45315.15+406544.9)</f>
        <v>772628052.22000003</v>
      </c>
      <c r="E14" s="9"/>
    </row>
    <row r="15" spans="1:5" ht="23.25" x14ac:dyDescent="0.35">
      <c r="A15" s="7" t="s">
        <v>9</v>
      </c>
      <c r="B15" s="7"/>
      <c r="C15" s="7"/>
      <c r="D15" s="8">
        <v>411971818.63999999</v>
      </c>
      <c r="E15" s="9"/>
    </row>
    <row r="16" spans="1:5" ht="23.25" x14ac:dyDescent="0.35">
      <c r="A16" s="7" t="s">
        <v>10</v>
      </c>
      <c r="B16" s="7"/>
      <c r="C16" s="7"/>
      <c r="D16" s="8">
        <v>23071050</v>
      </c>
      <c r="E16" s="9"/>
    </row>
    <row r="17" spans="1:5" ht="23.25" x14ac:dyDescent="0.35">
      <c r="A17" s="7" t="s">
        <v>11</v>
      </c>
      <c r="B17" s="7"/>
      <c r="C17" s="7"/>
      <c r="D17" s="8">
        <f>51689084.63-882083.33</f>
        <v>50807001.300000004</v>
      </c>
      <c r="E17" s="9"/>
    </row>
    <row r="18" spans="1:5" ht="23.25" x14ac:dyDescent="0.35">
      <c r="A18" s="7" t="s">
        <v>12</v>
      </c>
      <c r="B18" s="7"/>
      <c r="C18" s="7"/>
      <c r="D18" s="8">
        <v>2165832.4500000002</v>
      </c>
      <c r="E18" s="9"/>
    </row>
    <row r="19" spans="1:5" ht="23.25" hidden="1" x14ac:dyDescent="0.35">
      <c r="A19" s="7" t="s">
        <v>13</v>
      </c>
      <c r="B19" s="7"/>
      <c r="C19" s="7"/>
      <c r="D19" s="8">
        <v>0</v>
      </c>
      <c r="E19" s="9"/>
    </row>
    <row r="20" spans="1:5" ht="18" customHeight="1" x14ac:dyDescent="0.35">
      <c r="A20" s="7" t="s">
        <v>14</v>
      </c>
      <c r="B20" s="7"/>
      <c r="C20" s="7"/>
      <c r="D20" s="8">
        <v>14196176.84</v>
      </c>
      <c r="E20" s="9"/>
    </row>
    <row r="21" spans="1:5" ht="19.5" customHeight="1" x14ac:dyDescent="0.35">
      <c r="A21" s="7" t="s">
        <v>15</v>
      </c>
      <c r="B21" s="7"/>
      <c r="C21" s="7"/>
      <c r="D21" s="8">
        <v>77641486.340000004</v>
      </c>
      <c r="E21" s="9"/>
    </row>
    <row r="22" spans="1:5" ht="19.5" customHeight="1" x14ac:dyDescent="0.35">
      <c r="A22" s="7" t="s">
        <v>16</v>
      </c>
      <c r="B22" s="7"/>
      <c r="C22" s="7"/>
      <c r="D22" s="8">
        <v>512958847.5</v>
      </c>
      <c r="E22" s="9"/>
    </row>
    <row r="23" spans="1:5" ht="18" customHeight="1" x14ac:dyDescent="0.35">
      <c r="A23" s="7" t="s">
        <v>17</v>
      </c>
      <c r="B23" s="7"/>
      <c r="C23" s="7"/>
      <c r="D23" s="8">
        <f>31168506.81-160989.42</f>
        <v>31007517.389999997</v>
      </c>
      <c r="E23" s="9"/>
    </row>
    <row r="24" spans="1:5" ht="19.5" customHeight="1" x14ac:dyDescent="0.35">
      <c r="A24" s="7" t="s">
        <v>18</v>
      </c>
      <c r="B24" s="7"/>
      <c r="C24" s="7"/>
      <c r="D24" s="8">
        <v>23085639617.419998</v>
      </c>
      <c r="E24" s="9"/>
    </row>
    <row r="25" spans="1:5" ht="23.25" x14ac:dyDescent="0.35">
      <c r="A25" s="28" t="s">
        <v>19</v>
      </c>
      <c r="B25" s="28"/>
      <c r="C25" s="7"/>
      <c r="D25" s="9"/>
      <c r="E25" s="11">
        <f>SUM(D10:D24)</f>
        <v>199620696851.02002</v>
      </c>
    </row>
    <row r="26" spans="1:5" ht="21" customHeight="1" x14ac:dyDescent="0.35">
      <c r="A26" s="12" t="s">
        <v>20</v>
      </c>
      <c r="B26" s="12"/>
      <c r="C26" s="7"/>
      <c r="D26" s="9"/>
      <c r="E26" s="8"/>
    </row>
    <row r="27" spans="1:5" ht="23.25" x14ac:dyDescent="0.35">
      <c r="A27" s="7" t="s">
        <v>21</v>
      </c>
      <c r="B27" s="7"/>
      <c r="C27" s="7"/>
      <c r="D27" s="9"/>
      <c r="E27" s="8">
        <v>12000761929.959999</v>
      </c>
    </row>
    <row r="28" spans="1:5" ht="21.75" customHeight="1" x14ac:dyDescent="0.35">
      <c r="A28" s="28" t="s">
        <v>22</v>
      </c>
      <c r="B28" s="28"/>
      <c r="C28" s="28"/>
      <c r="D28" s="9"/>
      <c r="E28" s="13">
        <f>E25+E27</f>
        <v>211621458780.98001</v>
      </c>
    </row>
    <row r="29" spans="1:5" ht="23.25" x14ac:dyDescent="0.35">
      <c r="A29" s="7"/>
      <c r="B29" s="7"/>
      <c r="C29" s="7"/>
      <c r="D29" s="9"/>
      <c r="E29" s="8"/>
    </row>
    <row r="30" spans="1:5" ht="23.25" x14ac:dyDescent="0.35">
      <c r="A30" s="3" t="s">
        <v>23</v>
      </c>
      <c r="B30" s="3"/>
      <c r="C30" s="7"/>
      <c r="D30" s="9"/>
      <c r="E30" s="14"/>
    </row>
    <row r="31" spans="1:5" ht="23.25" x14ac:dyDescent="0.35">
      <c r="A31" s="7" t="s">
        <v>24</v>
      </c>
      <c r="B31" s="7"/>
      <c r="C31" s="7"/>
      <c r="D31" s="9"/>
      <c r="E31" s="8"/>
    </row>
    <row r="32" spans="1:5" ht="23.25" x14ac:dyDescent="0.35">
      <c r="A32" s="7" t="s">
        <v>25</v>
      </c>
      <c r="B32" s="7"/>
      <c r="C32" s="7"/>
      <c r="D32" s="8"/>
      <c r="E32" s="8">
        <v>81181960364.210007</v>
      </c>
    </row>
    <row r="33" spans="1:5" ht="18.75" customHeight="1" x14ac:dyDescent="0.35">
      <c r="A33" s="7" t="s">
        <v>26</v>
      </c>
      <c r="B33" s="7"/>
      <c r="C33" s="7"/>
      <c r="D33" s="8"/>
      <c r="E33" s="8">
        <v>86690751223.389999</v>
      </c>
    </row>
    <row r="34" spans="1:5" ht="23.25" x14ac:dyDescent="0.35">
      <c r="A34" s="7" t="s">
        <v>27</v>
      </c>
      <c r="B34" s="7"/>
      <c r="C34" s="7"/>
      <c r="D34" s="8"/>
      <c r="E34" s="8">
        <v>8230681668.6099997</v>
      </c>
    </row>
    <row r="35" spans="1:5" ht="24.75" customHeight="1" x14ac:dyDescent="0.35">
      <c r="A35" s="7" t="s">
        <v>28</v>
      </c>
      <c r="B35" s="7"/>
      <c r="C35" s="7"/>
      <c r="D35" s="8"/>
      <c r="E35" s="8">
        <v>191206432.62</v>
      </c>
    </row>
    <row r="36" spans="1:5" ht="23.25" x14ac:dyDescent="0.35">
      <c r="A36" s="7" t="s">
        <v>29</v>
      </c>
      <c r="B36" s="7"/>
      <c r="C36" s="7"/>
      <c r="D36" s="8"/>
      <c r="E36" s="8">
        <v>4047152.28</v>
      </c>
    </row>
    <row r="37" spans="1:5" s="17" customFormat="1" ht="23.25" x14ac:dyDescent="0.35">
      <c r="A37" s="7" t="s">
        <v>30</v>
      </c>
      <c r="B37" s="16"/>
      <c r="C37" s="16"/>
      <c r="D37" s="8"/>
      <c r="E37" s="8">
        <v>4878304.55</v>
      </c>
    </row>
    <row r="38" spans="1:5" ht="23.25" x14ac:dyDescent="0.35">
      <c r="A38" s="18" t="s">
        <v>31</v>
      </c>
      <c r="B38" s="7"/>
      <c r="C38" s="7"/>
      <c r="D38" s="8"/>
      <c r="E38" s="8">
        <v>40133448.18</v>
      </c>
    </row>
    <row r="39" spans="1:5" ht="23.25" x14ac:dyDescent="0.35">
      <c r="A39" s="7" t="s">
        <v>12</v>
      </c>
      <c r="B39" s="7"/>
      <c r="C39" s="7"/>
      <c r="D39" s="8"/>
      <c r="E39" s="8">
        <v>2193936.42</v>
      </c>
    </row>
    <row r="40" spans="1:5" ht="23.25" x14ac:dyDescent="0.35">
      <c r="A40" s="7" t="s">
        <v>32</v>
      </c>
      <c r="B40" s="7"/>
      <c r="C40" s="7"/>
      <c r="D40" s="8"/>
      <c r="E40" s="8">
        <v>1241365.6399999999</v>
      </c>
    </row>
    <row r="41" spans="1:5" ht="23.25" x14ac:dyDescent="0.35">
      <c r="A41" s="7" t="s">
        <v>33</v>
      </c>
      <c r="B41" s="7"/>
      <c r="C41" s="7"/>
      <c r="D41" s="8"/>
      <c r="E41" s="8">
        <v>532617.93000000005</v>
      </c>
    </row>
    <row r="42" spans="1:5" ht="23.25" hidden="1" x14ac:dyDescent="0.35">
      <c r="A42" s="7" t="s">
        <v>34</v>
      </c>
      <c r="B42" s="7"/>
      <c r="C42" s="7"/>
      <c r="D42" s="8"/>
      <c r="E42" s="8">
        <v>0</v>
      </c>
    </row>
    <row r="43" spans="1:5" ht="23.25" hidden="1" x14ac:dyDescent="0.35">
      <c r="A43" s="7" t="s">
        <v>35</v>
      </c>
      <c r="B43" s="7"/>
      <c r="C43" s="7"/>
      <c r="D43" s="8"/>
      <c r="E43" s="8"/>
    </row>
    <row r="44" spans="1:5" ht="23.25" hidden="1" x14ac:dyDescent="0.35">
      <c r="A44" s="7" t="s">
        <v>36</v>
      </c>
      <c r="B44" s="7"/>
      <c r="C44" s="7"/>
      <c r="D44" s="8"/>
      <c r="E44" s="8"/>
    </row>
    <row r="45" spans="1:5" ht="23.25" x14ac:dyDescent="0.35">
      <c r="A45" s="7" t="s">
        <v>37</v>
      </c>
      <c r="B45" s="7"/>
      <c r="C45" s="7"/>
      <c r="D45" s="8"/>
      <c r="E45" s="8">
        <v>9052700</v>
      </c>
    </row>
    <row r="46" spans="1:5" ht="23.25" x14ac:dyDescent="0.35">
      <c r="A46" s="7" t="s">
        <v>38</v>
      </c>
      <c r="B46" s="7"/>
      <c r="C46" s="7"/>
      <c r="D46" s="8"/>
      <c r="E46" s="8">
        <v>10108811.73</v>
      </c>
    </row>
    <row r="47" spans="1:5" ht="23.25" x14ac:dyDescent="0.35">
      <c r="A47" s="7" t="s">
        <v>39</v>
      </c>
      <c r="B47" s="7"/>
      <c r="C47" s="7"/>
      <c r="D47" s="8"/>
      <c r="E47" s="8">
        <v>17428853.469999999</v>
      </c>
    </row>
    <row r="48" spans="1:5" ht="23.25" x14ac:dyDescent="0.35">
      <c r="A48" s="7" t="s">
        <v>40</v>
      </c>
      <c r="B48" s="7"/>
      <c r="C48" s="7"/>
      <c r="D48" s="8"/>
      <c r="E48" s="8">
        <v>300389.06</v>
      </c>
    </row>
    <row r="49" spans="1:6" ht="23.25" x14ac:dyDescent="0.35">
      <c r="A49" s="7" t="s">
        <v>41</v>
      </c>
      <c r="B49" s="7"/>
      <c r="C49" s="7"/>
      <c r="D49" s="8"/>
      <c r="E49" s="8">
        <v>512958847.5</v>
      </c>
    </row>
    <row r="50" spans="1:6" ht="23.25" x14ac:dyDescent="0.35">
      <c r="A50" s="7" t="s">
        <v>18</v>
      </c>
      <c r="B50" s="7"/>
      <c r="C50" s="7"/>
      <c r="D50" s="8"/>
      <c r="E50" s="8">
        <v>23025888153.869999</v>
      </c>
    </row>
    <row r="51" spans="1:6" ht="23.25" customHeight="1" x14ac:dyDescent="0.35">
      <c r="A51" s="25" t="s">
        <v>42</v>
      </c>
      <c r="B51" s="25"/>
      <c r="C51" s="25"/>
      <c r="D51" s="9"/>
      <c r="E51" s="11">
        <f>SUM(E32:E50)</f>
        <v>199923364269.45999</v>
      </c>
      <c r="F51" s="10"/>
    </row>
    <row r="52" spans="1:6" ht="23.25" x14ac:dyDescent="0.35">
      <c r="A52" s="7"/>
      <c r="B52" s="7"/>
      <c r="C52" s="7"/>
      <c r="D52" s="9"/>
      <c r="E52" s="8"/>
    </row>
    <row r="53" spans="1:6" ht="23.25" x14ac:dyDescent="0.35">
      <c r="A53" s="7"/>
      <c r="B53" s="7"/>
      <c r="C53" s="7"/>
      <c r="D53" s="9"/>
      <c r="E53" s="8"/>
    </row>
    <row r="54" spans="1:6" ht="23.25" x14ac:dyDescent="0.35">
      <c r="A54" s="7"/>
      <c r="B54" s="7"/>
      <c r="C54" s="7"/>
      <c r="D54" s="9"/>
      <c r="E54" s="8"/>
      <c r="F54" s="10"/>
    </row>
    <row r="55" spans="1:6" ht="23.25" x14ac:dyDescent="0.35">
      <c r="A55" s="19" t="s">
        <v>43</v>
      </c>
      <c r="B55" s="20"/>
      <c r="C55" s="7"/>
      <c r="D55" s="21"/>
      <c r="E55" s="13">
        <f>E28-E51</f>
        <v>11698094511.52002</v>
      </c>
    </row>
    <row r="56" spans="1:6" ht="23.25" x14ac:dyDescent="0.35">
      <c r="A56" s="20"/>
      <c r="B56" s="20"/>
      <c r="C56" s="7"/>
      <c r="D56" s="9"/>
      <c r="E56" s="22"/>
    </row>
    <row r="57" spans="1:6" ht="23.25" x14ac:dyDescent="0.35">
      <c r="A57" s="20"/>
      <c r="B57" s="20"/>
      <c r="C57" s="7"/>
      <c r="D57" s="9"/>
      <c r="E57" s="22"/>
    </row>
    <row r="58" spans="1:6" ht="23.25" x14ac:dyDescent="0.35">
      <c r="A58" s="7" t="s">
        <v>44</v>
      </c>
      <c r="B58" s="9"/>
      <c r="C58" s="9"/>
      <c r="D58" s="9"/>
      <c r="E58" s="8"/>
    </row>
    <row r="59" spans="1:6" ht="23.25" x14ac:dyDescent="0.35">
      <c r="A59" s="7" t="s">
        <v>45</v>
      </c>
      <c r="B59" s="9"/>
      <c r="C59" s="9">
        <f>+'[1]BALANCE GENERAL  '!E38</f>
        <v>695976873.38999987</v>
      </c>
      <c r="D59" s="9"/>
      <c r="E59" s="11"/>
    </row>
    <row r="60" spans="1:6" ht="23.25" x14ac:dyDescent="0.35">
      <c r="A60" s="7" t="s">
        <v>46</v>
      </c>
      <c r="B60" s="9"/>
      <c r="C60" s="9">
        <f>+'[1]BALANCE GENERAL  '!E77</f>
        <v>10340532120.349998</v>
      </c>
      <c r="D60" s="9"/>
      <c r="E60" s="8"/>
    </row>
    <row r="61" spans="1:6" ht="23.25" x14ac:dyDescent="0.35">
      <c r="A61" s="7" t="s">
        <v>47</v>
      </c>
      <c r="B61" s="9"/>
      <c r="C61" s="9">
        <f>B63+B62</f>
        <v>661585517.78000009</v>
      </c>
      <c r="D61" s="9"/>
      <c r="E61" s="21"/>
    </row>
    <row r="62" spans="1:6" ht="23.25" x14ac:dyDescent="0.35">
      <c r="A62" s="7" t="s">
        <v>48</v>
      </c>
      <c r="B62" s="9">
        <f>+'[1]BALANCE GENERAL  '!E29</f>
        <v>544918304.54000008</v>
      </c>
      <c r="C62" s="9"/>
      <c r="D62" s="9"/>
      <c r="E62" s="29"/>
    </row>
    <row r="63" spans="1:6" ht="23.25" x14ac:dyDescent="0.35">
      <c r="A63" s="7" t="s">
        <v>49</v>
      </c>
      <c r="B63" s="9">
        <f>+'[1]BALANCE GENERAL  '!E52</f>
        <v>116667213.23999999</v>
      </c>
      <c r="C63" s="9"/>
      <c r="D63" s="9"/>
      <c r="E63" s="21"/>
    </row>
    <row r="64" spans="1:6" ht="23.25" customHeight="1" x14ac:dyDescent="0.35">
      <c r="A64" s="7" t="s">
        <v>50</v>
      </c>
      <c r="B64" s="9"/>
      <c r="C64" s="24">
        <f>SUM(C59:C63)</f>
        <v>11698094511.519999</v>
      </c>
      <c r="D64" s="9"/>
      <c r="E64" s="21"/>
    </row>
    <row r="65" spans="1:5" ht="23.25" x14ac:dyDescent="0.35">
      <c r="A65" s="7"/>
      <c r="B65" s="9"/>
      <c r="C65" s="9"/>
      <c r="D65" s="9"/>
      <c r="E65" s="21"/>
    </row>
    <row r="66" spans="1:5" x14ac:dyDescent="0.2">
      <c r="B66" s="1"/>
      <c r="C66" s="1"/>
      <c r="D66" s="15"/>
      <c r="E66" s="1"/>
    </row>
    <row r="67" spans="1:5" x14ac:dyDescent="0.2">
      <c r="C67" s="10"/>
      <c r="D67" s="1"/>
      <c r="E67" s="1"/>
    </row>
    <row r="68" spans="1:5" x14ac:dyDescent="0.2">
      <c r="C68" s="10"/>
      <c r="D68" s="1"/>
      <c r="E68" s="23"/>
    </row>
    <row r="69" spans="1:5" x14ac:dyDescent="0.2">
      <c r="C69" s="1"/>
      <c r="D69" s="1"/>
      <c r="E69" s="1"/>
    </row>
    <row r="70" spans="1:5" x14ac:dyDescent="0.2">
      <c r="C70" s="10"/>
      <c r="D70" s="1"/>
      <c r="E70" s="1"/>
    </row>
    <row r="71" spans="1:5" x14ac:dyDescent="0.2">
      <c r="B71" s="1"/>
      <c r="C71" s="10"/>
      <c r="D71" s="1"/>
      <c r="E71" s="1"/>
    </row>
    <row r="72" spans="1:5" x14ac:dyDescent="0.2">
      <c r="C72" s="10"/>
      <c r="D72" s="1"/>
      <c r="E72" s="1"/>
    </row>
    <row r="73" spans="1:5" x14ac:dyDescent="0.2">
      <c r="C73" s="10"/>
      <c r="D73" s="1"/>
      <c r="E73" s="1"/>
    </row>
    <row r="74" spans="1:5" x14ac:dyDescent="0.2">
      <c r="C74" s="10"/>
      <c r="D74" s="1"/>
      <c r="E74" s="1"/>
    </row>
    <row r="75" spans="1:5" x14ac:dyDescent="0.2">
      <c r="C75" s="10"/>
      <c r="D75" s="1"/>
      <c r="E75" s="1"/>
    </row>
    <row r="76" spans="1:5" x14ac:dyDescent="0.2">
      <c r="C76" s="10"/>
      <c r="D76" s="1"/>
      <c r="E76" s="1"/>
    </row>
    <row r="77" spans="1:5" x14ac:dyDescent="0.2">
      <c r="C77" s="10"/>
      <c r="D77" s="1"/>
      <c r="E77" s="1"/>
    </row>
    <row r="78" spans="1:5" x14ac:dyDescent="0.2">
      <c r="C78" s="10"/>
      <c r="D78" s="1"/>
      <c r="E78" s="1"/>
    </row>
    <row r="79" spans="1:5" x14ac:dyDescent="0.2">
      <c r="D79" s="1"/>
      <c r="E79" s="1"/>
    </row>
    <row r="80" spans="1:5" x14ac:dyDescent="0.2">
      <c r="D80" s="1"/>
      <c r="E80" s="1"/>
    </row>
    <row r="81" spans="3:5" x14ac:dyDescent="0.2">
      <c r="D81" s="1"/>
      <c r="E81" s="1"/>
    </row>
    <row r="82" spans="3:5" x14ac:dyDescent="0.2">
      <c r="C82" s="10"/>
      <c r="D82" s="1"/>
      <c r="E82" s="1"/>
    </row>
    <row r="83" spans="3:5" x14ac:dyDescent="0.2">
      <c r="D83" s="1"/>
      <c r="E83" s="1"/>
    </row>
    <row r="84" spans="3:5" x14ac:dyDescent="0.2">
      <c r="D84" s="1"/>
      <c r="E84" s="1"/>
    </row>
    <row r="85" spans="3:5" x14ac:dyDescent="0.2">
      <c r="D85" s="1"/>
      <c r="E85" s="1"/>
    </row>
    <row r="86" spans="3:5" x14ac:dyDescent="0.2">
      <c r="D86" s="1"/>
      <c r="E86" s="1"/>
    </row>
    <row r="87" spans="3:5" x14ac:dyDescent="0.2">
      <c r="D87" s="1"/>
      <c r="E87" s="1"/>
    </row>
    <row r="88" spans="3:5" x14ac:dyDescent="0.2">
      <c r="D88" s="1"/>
      <c r="E88" s="1"/>
    </row>
    <row r="89" spans="3:5" x14ac:dyDescent="0.2">
      <c r="D89" s="1"/>
      <c r="E89" s="1"/>
    </row>
    <row r="90" spans="3:5" x14ac:dyDescent="0.2">
      <c r="D90" s="1"/>
      <c r="E90" s="1"/>
    </row>
    <row r="91" spans="3:5" x14ac:dyDescent="0.2">
      <c r="D91" s="1"/>
      <c r="E91" s="1"/>
    </row>
    <row r="92" spans="3:5" x14ac:dyDescent="0.2">
      <c r="D92" s="1"/>
      <c r="E92" s="1"/>
    </row>
    <row r="93" spans="3:5" x14ac:dyDescent="0.2">
      <c r="D93" s="1"/>
      <c r="E93" s="1"/>
    </row>
    <row r="94" spans="3:5" x14ac:dyDescent="0.2">
      <c r="D94" s="1"/>
      <c r="E94" s="1"/>
    </row>
    <row r="95" spans="3:5" x14ac:dyDescent="0.2">
      <c r="D95" s="1"/>
      <c r="E95" s="1"/>
    </row>
    <row r="96" spans="3:5" x14ac:dyDescent="0.2">
      <c r="D96" s="1"/>
      <c r="E96" s="1"/>
    </row>
  </sheetData>
  <mergeCells count="7">
    <mergeCell ref="A51:C51"/>
    <mergeCell ref="A1:E1"/>
    <mergeCell ref="A2:E2"/>
    <mergeCell ref="A3:E3"/>
    <mergeCell ref="A5:E5"/>
    <mergeCell ref="A25:B25"/>
    <mergeCell ref="A28:C28"/>
  </mergeCells>
  <pageMargins left="0.75" right="0.75" top="1" bottom="1" header="0.5" footer="0.5"/>
  <pageSetup scale="5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>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Araujo Mora</dc:creator>
  <cp:lastModifiedBy>Claudia Mota Jimenez</cp:lastModifiedBy>
  <dcterms:created xsi:type="dcterms:W3CDTF">2023-12-26T20:18:55Z</dcterms:created>
  <dcterms:modified xsi:type="dcterms:W3CDTF">2023-12-27T16:56:56Z</dcterms:modified>
</cp:coreProperties>
</file>