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1174AF14-E684-4029-A00A-64B7B0B31D7C}" xr6:coauthVersionLast="47" xr6:coauthVersionMax="47" xr10:uidLastSave="{00000000-0000-0000-0000-000000000000}"/>
  <bookViews>
    <workbookView xWindow="-120" yWindow="-120" windowWidth="29040" windowHeight="15840" xr2:uid="{81EE0A79-FB2E-48A1-B948-7A63C1E1D433}"/>
  </bookViews>
  <sheets>
    <sheet name="TRANSPARENCIA" sheetId="1" r:id="rId1"/>
  </sheets>
  <externalReferences>
    <externalReference r:id="rId2"/>
    <externalReference r:id="rId3"/>
  </externalReferences>
  <definedNames>
    <definedName name="ano_2">[1]!ano[Año]</definedName>
    <definedName name="Meses">'[1]DATA VALIDATION'!$B$28:$C$39</definedName>
    <definedName name="tiempo">'[1]DATA VALIDATION'!#REF!</definedName>
    <definedName name="Tiempo2">'[1]DATA VALIDATION'!#REF!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H34" i="1"/>
  <c r="G34" i="1"/>
  <c r="L33" i="1"/>
  <c r="K33" i="1"/>
  <c r="J33" i="1"/>
  <c r="I33" i="1"/>
  <c r="H33" i="1"/>
  <c r="G33" i="1"/>
  <c r="L32" i="1"/>
  <c r="K32" i="1"/>
  <c r="J32" i="1"/>
  <c r="I32" i="1"/>
  <c r="H32" i="1"/>
  <c r="G32" i="1"/>
  <c r="L31" i="1"/>
  <c r="K31" i="1"/>
  <c r="J31" i="1"/>
  <c r="I31" i="1"/>
  <c r="H31" i="1"/>
  <c r="G31" i="1"/>
  <c r="L30" i="1"/>
  <c r="K30" i="1"/>
  <c r="J30" i="1"/>
  <c r="I30" i="1"/>
  <c r="G30" i="1"/>
  <c r="L29" i="1"/>
  <c r="K29" i="1"/>
  <c r="J29" i="1"/>
  <c r="I29" i="1"/>
  <c r="H29" i="1"/>
  <c r="G29" i="1"/>
  <c r="L28" i="1"/>
  <c r="K28" i="1"/>
  <c r="J28" i="1"/>
  <c r="I28" i="1"/>
  <c r="H28" i="1"/>
  <c r="G28" i="1"/>
  <c r="L27" i="1"/>
  <c r="K27" i="1"/>
  <c r="J27" i="1"/>
  <c r="I27" i="1"/>
  <c r="H27" i="1"/>
  <c r="G27" i="1"/>
  <c r="G19" i="1"/>
  <c r="F19" i="1"/>
  <c r="E19" i="1"/>
  <c r="D19" i="1"/>
  <c r="C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<sst xmlns="http://schemas.openxmlformats.org/spreadsheetml/2006/main" count="11" uniqueCount="11">
  <si>
    <r>
      <t xml:space="preserve">
CANTIDAD DE SOLICITUDES RECIBIDAS Y RESPONDIDAS A TRAVÉS DE LA OFICINA DE ACCESO A LA INFORMACIÓN (OAI)                    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</si>
  <si>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 </t>
  </si>
  <si>
    <t>SOLICITUDES RESPONDIDAS</t>
  </si>
  <si>
    <t>MESES</t>
  </si>
  <si>
    <t>SOLICITUDES RECIBIDAS</t>
  </si>
  <si>
    <t>ANTES DE 10 DIAS</t>
  </si>
  <si>
    <t xml:space="preserve"> DE 10 A  15 DIAS </t>
  </si>
  <si>
    <t>REFERIDAS</t>
  </si>
  <si>
    <t>RECHAZADAS</t>
  </si>
  <si>
    <t>TOTAL</t>
  </si>
  <si>
    <t>TRIMESTRE: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</si>
</sst>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/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4" borderId="7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 de Información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'[1]DATA VALIDATION'!$I$6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2023</c:v>
                </c:pt>
                <c:pt idx="1">
                  <c:v>Noviembre 2023</c:v>
                </c:pt>
                <c:pt idx="2">
                  <c:v>Diciembre 2023</c:v>
                </c:pt>
              </c:strCache>
            </c:strRef>
          </c:cat>
          <c:val>
            <c:numRef>
              <c:f>'[1]DATA VALIDATION'!$I$7:$I$9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4-4BB9-B333-A5979EEC5D6B}"/>
            </c:ext>
          </c:extLst>
        </c:ser>
        <c:ser>
          <c:idx val="1"/>
          <c:order val="1"/>
          <c:tx>
            <c:strRef>
              <c:f>'[1]DATA VALIDATION'!$J$6</c:f>
              <c:strCache>
                <c:ptCount val="1"/>
                <c:pt idx="0">
                  <c:v>ANTES DE 10 DIAS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2023</c:v>
                </c:pt>
                <c:pt idx="1">
                  <c:v>Noviembre 2023</c:v>
                </c:pt>
                <c:pt idx="2">
                  <c:v>Diciembre 2023</c:v>
                </c:pt>
              </c:strCache>
            </c:strRef>
          </c:cat>
          <c:val>
            <c:numRef>
              <c:f>'[1]DATA VALIDATION'!$J$7:$J$9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4-4BB9-B333-A5979EEC5D6B}"/>
            </c:ext>
          </c:extLst>
        </c:ser>
        <c:ser>
          <c:idx val="2"/>
          <c:order val="2"/>
          <c:tx>
            <c:strRef>
              <c:f>'[1]DATA VALIDATION'!$K$6</c:f>
              <c:strCache>
                <c:ptCount val="1"/>
                <c:pt idx="0">
                  <c:v> DE 10 A  15 DIAS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2023</c:v>
                </c:pt>
                <c:pt idx="1">
                  <c:v>Noviembre 2023</c:v>
                </c:pt>
                <c:pt idx="2">
                  <c:v>Diciembre 2023</c:v>
                </c:pt>
              </c:strCache>
            </c:strRef>
          </c:cat>
          <c:val>
            <c:numRef>
              <c:f>'[1]DATA VALIDATION'!$K$7:$K$9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4-4BB9-B333-A5979EEC5D6B}"/>
            </c:ext>
          </c:extLst>
        </c:ser>
        <c:ser>
          <c:idx val="3"/>
          <c:order val="3"/>
          <c:tx>
            <c:strRef>
              <c:f>'[1]DATA VALIDATION'!$L$6</c:f>
              <c:strCache>
                <c:ptCount val="1"/>
                <c:pt idx="0">
                  <c:v>REFERIDAS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2023</c:v>
                </c:pt>
                <c:pt idx="1">
                  <c:v>Noviembre 2023</c:v>
                </c:pt>
                <c:pt idx="2">
                  <c:v>Diciembre 2023</c:v>
                </c:pt>
              </c:strCache>
            </c:strRef>
          </c:cat>
          <c:val>
            <c:numRef>
              <c:f>'[1]DATA VALIDATION'!$L$7:$L$9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4-4BB9-B333-A5979EEC5D6B}"/>
            </c:ext>
          </c:extLst>
        </c:ser>
        <c:ser>
          <c:idx val="4"/>
          <c:order val="4"/>
          <c:tx>
            <c:strRef>
              <c:f>'[1]DATA VALIDATION'!$M$6</c:f>
              <c:strCache>
                <c:ptCount val="1"/>
                <c:pt idx="0">
                  <c:v>RECHAZADAS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'[1]DATA VALIDATION'!$H$7:$H$9</c:f>
              <c:strCache>
                <c:ptCount val="3"/>
                <c:pt idx="0">
                  <c:v>Octubre 2023</c:v>
                </c:pt>
                <c:pt idx="1">
                  <c:v>Noviembre 2023</c:v>
                </c:pt>
                <c:pt idx="2">
                  <c:v>Diciembre 2023</c:v>
                </c:pt>
              </c:strCache>
            </c:strRef>
          </c:cat>
          <c:val>
            <c:numRef>
              <c:f>'[1]DATA VALIDATION'!$M$7:$M$9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4-4BB9-B333-A5979EEC5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73608192"/>
        <c:axId val="873608736"/>
      </c:barChart>
      <c:catAx>
        <c:axId val="87360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608736"/>
        <c:crosses val="autoZero"/>
        <c:auto val="1"/>
        <c:lblAlgn val="ctr"/>
        <c:lblOffset val="100"/>
        <c:noMultiLvlLbl val="0"/>
      </c:catAx>
      <c:valAx>
        <c:axId val="873608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608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Radio" firstButton="1" fmlaLink="'[1]DATA VALIDATION'!$H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161924</xdr:rowOff>
    </xdr:from>
    <xdr:to>
      <xdr:col>4</xdr:col>
      <xdr:colOff>1200149</xdr:colOff>
      <xdr:row>36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6D3F31-C564-4EA3-BFDA-165C54008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180975</xdr:rowOff>
        </xdr:from>
        <xdr:to>
          <xdr:col>6</xdr:col>
          <xdr:colOff>0</xdr:colOff>
          <xdr:row>23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37CDE75-B5FD-4D43-9D77-A6091A8058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1er.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5A771EA-1EA6-46A4-B08A-AB59F8361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2do.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25</xdr:row>
          <xdr:rowOff>28575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173284C-66FE-4999-8746-9C31B5C4B6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6</xdr:col>
          <xdr:colOff>0</xdr:colOff>
          <xdr:row>26</xdr:row>
          <xdr:rowOff>28575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3B2FFCD-023F-4622-9224-4F6CFB8F6F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4to. Trimestre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152400</xdr:colOff>
      <xdr:row>0</xdr:row>
      <xdr:rowOff>57150</xdr:rowOff>
    </xdr:from>
    <xdr:to>
      <xdr:col>4</xdr:col>
      <xdr:colOff>1146317</xdr:colOff>
      <xdr:row>1</xdr:row>
      <xdr:rowOff>374204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BDE5A8-436F-4032-8A71-97414AE93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57150"/>
          <a:ext cx="2146442" cy="11171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intranettss/Estadsticas/OAI/2023/OAI-LM-001%20Listado%20Maestro%20de%20Solicitudes%20de%20Informaci&#243;n%20P&#250;blica%20(12).xlsx" TargetMode="External"/><Relationship Id="rId1" Type="http://schemas.openxmlformats.org/officeDocument/2006/relationships/externalLinkPath" Target="http://intranettss/Estadsticas/OAI/2023/OAI-LM-001%20Listado%20Maestro%20de%20Solicitudes%20de%20Informaci&#243;n%20P&#250;blica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_gomez/Downloads/inf3mestral_oai7-9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IMENTACION"/>
      <sheetName val="TRANSPARENCIA"/>
      <sheetName val="DATA VALIDATION"/>
      <sheetName val="P-TRANSP."/>
      <sheetName val="SGC-2"/>
      <sheetName val="PIVOT"/>
    </sheetNames>
    <sheetDataSet>
      <sheetData sheetId="0"/>
      <sheetData sheetId="1"/>
      <sheetData sheetId="2">
        <row r="6">
          <cell r="I6" t="str">
            <v>SOLICITUDES RECIBIDAS</v>
          </cell>
          <cell r="J6" t="str">
            <v>ANTES DE 10 DIAS</v>
          </cell>
          <cell r="K6" t="str">
            <v xml:space="preserve"> DE 10 A  15 DIAS </v>
          </cell>
          <cell r="L6" t="str">
            <v>REFERIDAS</v>
          </cell>
          <cell r="M6" t="str">
            <v>RECHAZADAS</v>
          </cell>
        </row>
        <row r="7">
          <cell r="H7" t="str">
            <v>Octubre 2023</v>
          </cell>
          <cell r="I7">
            <v>3</v>
          </cell>
          <cell r="J7">
            <v>0</v>
          </cell>
          <cell r="K7">
            <v>1</v>
          </cell>
          <cell r="L7">
            <v>0</v>
          </cell>
          <cell r="M7">
            <v>1</v>
          </cell>
        </row>
        <row r="8">
          <cell r="H8" t="str">
            <v>Noviembre 2023</v>
          </cell>
          <cell r="I8">
            <v>6</v>
          </cell>
          <cell r="J8">
            <v>2</v>
          </cell>
          <cell r="K8">
            <v>2</v>
          </cell>
          <cell r="L8">
            <v>0</v>
          </cell>
          <cell r="M8">
            <v>2</v>
          </cell>
        </row>
        <row r="9">
          <cell r="H9" t="str">
            <v>Diciembre 2023</v>
          </cell>
          <cell r="I9">
            <v>2</v>
          </cell>
          <cell r="J9">
            <v>0</v>
          </cell>
          <cell r="K9">
            <v>0</v>
          </cell>
          <cell r="L9">
            <v>1</v>
          </cell>
          <cell r="M9">
            <v>1</v>
          </cell>
        </row>
        <row r="28">
          <cell r="B28">
            <v>1</v>
          </cell>
          <cell r="C28" t="str">
            <v xml:space="preserve">Enero </v>
          </cell>
        </row>
        <row r="29">
          <cell r="B29">
            <v>2</v>
          </cell>
          <cell r="C29" t="str">
            <v>Febrero</v>
          </cell>
        </row>
        <row r="30">
          <cell r="B30">
            <v>3</v>
          </cell>
          <cell r="C30" t="str">
            <v>Marzo</v>
          </cell>
        </row>
        <row r="31">
          <cell r="B31">
            <v>4</v>
          </cell>
          <cell r="C31" t="str">
            <v>Abril</v>
          </cell>
        </row>
        <row r="32">
          <cell r="B32">
            <v>5</v>
          </cell>
          <cell r="C32" t="str">
            <v>Mayo</v>
          </cell>
        </row>
        <row r="33">
          <cell r="B33">
            <v>6</v>
          </cell>
          <cell r="C33" t="str">
            <v>Junio</v>
          </cell>
        </row>
        <row r="34">
          <cell r="B34">
            <v>7</v>
          </cell>
          <cell r="C34" t="str">
            <v>Julio</v>
          </cell>
        </row>
        <row r="35">
          <cell r="B35">
            <v>8</v>
          </cell>
          <cell r="C35" t="str">
            <v>Agosto</v>
          </cell>
        </row>
        <row r="36">
          <cell r="B36">
            <v>9</v>
          </cell>
          <cell r="C36" t="str">
            <v>Septiembre</v>
          </cell>
        </row>
        <row r="37">
          <cell r="B37">
            <v>10</v>
          </cell>
          <cell r="C37" t="str">
            <v>Octubre</v>
          </cell>
          <cell r="L37" t="str">
            <v>Noviembre 2023</v>
          </cell>
        </row>
        <row r="38">
          <cell r="B38">
            <v>11</v>
          </cell>
          <cell r="C38" t="str">
            <v>Noviembre</v>
          </cell>
          <cell r="L38" t="str">
            <v>Diciembre 2023</v>
          </cell>
        </row>
        <row r="39">
          <cell r="B39">
            <v>12</v>
          </cell>
          <cell r="C39" t="str">
            <v>Diciembre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PARENCIA"/>
      <sheetName val="Sheet1"/>
      <sheetName val="DATA VALIDATION"/>
      <sheetName val="P-TRANSP."/>
      <sheetName val="SGC-2"/>
      <sheetName val="PIVOT"/>
    </sheetNames>
    <sheetDataSet>
      <sheetData sheetId="0"/>
      <sheetData sheetId="1"/>
      <sheetData sheetId="2">
        <row r="27">
          <cell r="L27" t="str">
            <v>Enero  2023</v>
          </cell>
        </row>
        <row r="28">
          <cell r="L28" t="str">
            <v>Febrero 2023</v>
          </cell>
        </row>
        <row r="29">
          <cell r="L29" t="str">
            <v>Marzo 2023</v>
          </cell>
        </row>
        <row r="30">
          <cell r="L30" t="str">
            <v>Abril 2023</v>
          </cell>
        </row>
        <row r="31">
          <cell r="L31" t="str">
            <v>Mayo 2023</v>
          </cell>
        </row>
        <row r="32">
          <cell r="L32" t="str">
            <v>Junio 2023</v>
          </cell>
        </row>
        <row r="33">
          <cell r="L33" t="str">
            <v>Julio 2023</v>
          </cell>
        </row>
        <row r="34">
          <cell r="L34" t="str">
            <v>Agosto 2023</v>
          </cell>
        </row>
        <row r="35">
          <cell r="L35" t="str">
            <v>Septiembre 2023</v>
          </cell>
        </row>
        <row r="36">
          <cell r="L36" t="str">
            <v>Octubre 2023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A2414-93E1-4A06-8D7A-AFA2093BE1BE}">
  <sheetPr>
    <tabColor rgb="FF002060"/>
  </sheetPr>
  <dimension ref="A1:L39"/>
  <sheetViews>
    <sheetView showGridLines="0" tabSelected="1" topLeftCell="B1" workbookViewId="0">
      <selection activeCell="H30" sqref="H30"/>
    </sheetView>
  </sheetViews>
  <sheetFormatPr defaultColWidth="9.140625" defaultRowHeight="15" x14ac:dyDescent="0.25"/>
  <cols>
    <col min="1" max="1" width="2" customWidth="1"/>
    <col min="2" max="2" width="16" bestFit="1" customWidth="1"/>
    <col min="3" max="3" width="23" customWidth="1"/>
    <col min="4" max="4" width="17.28515625" customWidth="1"/>
    <col min="5" max="5" width="18.42578125" customWidth="1"/>
    <col min="6" max="6" width="15.7109375" customWidth="1"/>
    <col min="7" max="7" width="24.5703125" customWidth="1"/>
    <col min="8" max="8" width="22.140625" bestFit="1" customWidth="1"/>
    <col min="9" max="9" width="16.5703125" bestFit="1" customWidth="1"/>
    <col min="10" max="10" width="15.85546875" bestFit="1" customWidth="1"/>
    <col min="11" max="11" width="10.42578125" bestFit="1" customWidth="1"/>
    <col min="12" max="12" width="12.7109375" bestFit="1" customWidth="1"/>
  </cols>
  <sheetData>
    <row r="1" spans="1:9" ht="63" customHeight="1" x14ac:dyDescent="0.25"/>
    <row r="2" spans="1:9" ht="42.75" customHeight="1" x14ac:dyDescent="0.25">
      <c r="B2" s="1" t="s">
        <v>0</v>
      </c>
      <c r="C2" s="1"/>
      <c r="D2" s="1"/>
      <c r="E2" s="1"/>
      <c r="F2" s="1"/>
      <c r="G2" s="1"/>
    </row>
    <row r="3" spans="1:9" ht="15" customHeight="1" x14ac:dyDescent="0.25">
      <c r="B3" s="1"/>
      <c r="C3" s="1"/>
      <c r="D3" s="1"/>
      <c r="E3" s="1"/>
      <c r="F3" s="1"/>
      <c r="G3" s="1"/>
    </row>
    <row r="4" spans="1:9" ht="0.75" customHeight="1" thickBot="1" x14ac:dyDescent="0.3">
      <c r="A4" s="2"/>
      <c r="B4" s="3"/>
      <c r="C4" s="3"/>
      <c r="D4" s="3"/>
      <c r="E4" s="3"/>
      <c r="F4" s="3"/>
      <c r="G4" s="3"/>
      <c r="I4" t="s">
        <v>1</v>
      </c>
    </row>
    <row r="5" spans="1:9" x14ac:dyDescent="0.25">
      <c r="A5" s="2"/>
      <c r="B5" s="13">
        <v>2023</v>
      </c>
      <c r="C5" s="14" t="s">
        <v>2</v>
      </c>
      <c r="D5" s="14"/>
      <c r="E5" s="14"/>
      <c r="F5" s="14"/>
      <c r="G5" s="15"/>
    </row>
    <row r="6" spans="1:9" x14ac:dyDescent="0.25">
      <c r="A6" s="2"/>
      <c r="B6" s="20" t="s">
        <v>3</v>
      </c>
      <c r="C6" s="21" t="s">
        <v>4</v>
      </c>
      <c r="D6" s="23" t="s">
        <v>5</v>
      </c>
      <c r="E6" s="23" t="s">
        <v>6</v>
      </c>
      <c r="F6" s="23" t="s">
        <v>7</v>
      </c>
      <c r="G6" s="24" t="s">
        <v>8</v>
      </c>
    </row>
    <row r="7" spans="1:9" x14ac:dyDescent="0.25">
      <c r="A7" s="2"/>
      <c r="B7" s="22" t="str">
        <f>'[2]DATA VALIDATION'!$L27</f>
        <v>Enero  2023</v>
      </c>
      <c r="C7" s="4">
        <v>7</v>
      </c>
      <c r="D7" s="4">
        <v>6</v>
      </c>
      <c r="E7" s="4">
        <v>1</v>
      </c>
      <c r="F7" s="4">
        <v>0</v>
      </c>
      <c r="G7" s="5">
        <v>0</v>
      </c>
    </row>
    <row r="8" spans="1:9" x14ac:dyDescent="0.25">
      <c r="A8" s="2"/>
      <c r="B8" s="22" t="str">
        <f>'[2]DATA VALIDATION'!$L28</f>
        <v>Febrero 2023</v>
      </c>
      <c r="C8" s="4">
        <v>4</v>
      </c>
      <c r="D8" s="4">
        <v>1</v>
      </c>
      <c r="E8" s="4">
        <v>1</v>
      </c>
      <c r="F8" s="4">
        <v>0</v>
      </c>
      <c r="G8" s="6">
        <v>2</v>
      </c>
    </row>
    <row r="9" spans="1:9" x14ac:dyDescent="0.25">
      <c r="A9" s="2"/>
      <c r="B9" s="22" t="str">
        <f>'[2]DATA VALIDATION'!$L29</f>
        <v>Marzo 2023</v>
      </c>
      <c r="C9" s="4">
        <v>23</v>
      </c>
      <c r="D9" s="4">
        <v>12</v>
      </c>
      <c r="E9" s="4">
        <v>6</v>
      </c>
      <c r="F9" s="4">
        <v>5</v>
      </c>
      <c r="G9" s="6">
        <v>0</v>
      </c>
    </row>
    <row r="10" spans="1:9" x14ac:dyDescent="0.25">
      <c r="A10" s="2"/>
      <c r="B10" s="22" t="str">
        <f>'[2]DATA VALIDATION'!$L30</f>
        <v>Abril 2023</v>
      </c>
      <c r="C10" s="4">
        <v>15</v>
      </c>
      <c r="D10" s="4">
        <v>7</v>
      </c>
      <c r="E10" s="4">
        <v>6</v>
      </c>
      <c r="F10" s="4">
        <v>1</v>
      </c>
      <c r="G10" s="6">
        <v>1</v>
      </c>
    </row>
    <row r="11" spans="1:9" x14ac:dyDescent="0.25">
      <c r="A11" s="2"/>
      <c r="B11" s="22" t="str">
        <f>'[2]DATA VALIDATION'!$L31</f>
        <v>Mayo 2023</v>
      </c>
      <c r="C11" s="4">
        <v>8</v>
      </c>
      <c r="D11" s="4">
        <v>3</v>
      </c>
      <c r="E11" s="4">
        <v>4</v>
      </c>
      <c r="F11" s="4">
        <v>1</v>
      </c>
      <c r="G11" s="6">
        <v>0</v>
      </c>
    </row>
    <row r="12" spans="1:9" x14ac:dyDescent="0.25">
      <c r="A12" s="2"/>
      <c r="B12" s="22" t="str">
        <f>'[2]DATA VALIDATION'!$L32</f>
        <v>Junio 2023</v>
      </c>
      <c r="C12" s="4">
        <v>1</v>
      </c>
      <c r="D12" s="4">
        <v>0</v>
      </c>
      <c r="E12" s="4">
        <v>0</v>
      </c>
      <c r="F12" s="4">
        <v>1</v>
      </c>
      <c r="G12" s="6">
        <v>0</v>
      </c>
    </row>
    <row r="13" spans="1:9" x14ac:dyDescent="0.25">
      <c r="A13" s="2"/>
      <c r="B13" s="22" t="str">
        <f>'[2]DATA VALIDATION'!$L33</f>
        <v>Julio 2023</v>
      </c>
      <c r="C13" s="4">
        <v>8</v>
      </c>
      <c r="D13" s="4">
        <v>1</v>
      </c>
      <c r="E13" s="4">
        <v>7</v>
      </c>
      <c r="F13" s="4">
        <v>0</v>
      </c>
      <c r="G13" s="6">
        <v>0</v>
      </c>
    </row>
    <row r="14" spans="1:9" x14ac:dyDescent="0.25">
      <c r="A14" s="2"/>
      <c r="B14" s="22" t="str">
        <f>'[2]DATA VALIDATION'!$L34</f>
        <v>Agosto 2023</v>
      </c>
      <c r="C14" s="4">
        <v>6</v>
      </c>
      <c r="D14" s="4">
        <v>0</v>
      </c>
      <c r="E14" s="4">
        <v>1</v>
      </c>
      <c r="F14" s="4">
        <v>4</v>
      </c>
      <c r="G14" s="6">
        <v>1</v>
      </c>
    </row>
    <row r="15" spans="1:9" x14ac:dyDescent="0.25">
      <c r="A15" s="2"/>
      <c r="B15" s="22" t="str">
        <f>'[2]DATA VALIDATION'!$L35</f>
        <v>Septiembre 2023</v>
      </c>
      <c r="C15" s="4">
        <v>9</v>
      </c>
      <c r="D15" s="4">
        <v>3</v>
      </c>
      <c r="E15" s="4">
        <v>3</v>
      </c>
      <c r="F15" s="4">
        <v>1</v>
      </c>
      <c r="G15" s="6">
        <v>2</v>
      </c>
    </row>
    <row r="16" spans="1:9" x14ac:dyDescent="0.25">
      <c r="A16" s="2"/>
      <c r="B16" s="22" t="str">
        <f>'[2]DATA VALIDATION'!$L36</f>
        <v>Octubre 2023</v>
      </c>
      <c r="C16" s="4">
        <v>3</v>
      </c>
      <c r="D16" s="4">
        <v>0</v>
      </c>
      <c r="E16" s="4">
        <v>1</v>
      </c>
      <c r="F16" s="4">
        <v>0</v>
      </c>
      <c r="G16" s="6">
        <v>1</v>
      </c>
    </row>
    <row r="17" spans="1:12" x14ac:dyDescent="0.25">
      <c r="A17" s="2"/>
      <c r="B17" s="22" t="str">
        <f>'[1]DATA VALIDATION'!$L37</f>
        <v>Noviembre 2023</v>
      </c>
      <c r="C17" s="4">
        <v>6</v>
      </c>
      <c r="D17" s="4">
        <v>2</v>
      </c>
      <c r="E17" s="4">
        <v>2</v>
      </c>
      <c r="F17" s="4">
        <v>0</v>
      </c>
      <c r="G17" s="6">
        <v>2</v>
      </c>
    </row>
    <row r="18" spans="1:12" ht="15.75" thickBot="1" x14ac:dyDescent="0.3">
      <c r="A18" s="2"/>
      <c r="B18" s="22" t="str">
        <f>'[1]DATA VALIDATION'!$L38</f>
        <v>Diciembre 2023</v>
      </c>
      <c r="C18" s="4">
        <v>2</v>
      </c>
      <c r="D18" s="4">
        <v>0</v>
      </c>
      <c r="E18" s="4">
        <v>0</v>
      </c>
      <c r="F18" s="4">
        <v>1</v>
      </c>
      <c r="G18" s="6">
        <v>1</v>
      </c>
    </row>
    <row r="19" spans="1:12" ht="15.75" thickBot="1" x14ac:dyDescent="0.3">
      <c r="A19" s="2"/>
      <c r="B19" s="16" t="s">
        <v>9</v>
      </c>
      <c r="C19" s="17">
        <f>+SUM(C7:C18)</f>
        <v>92</v>
      </c>
      <c r="D19" s="17">
        <f>SUM(D7:D18)</f>
        <v>35</v>
      </c>
      <c r="E19" s="17">
        <f>SUM(E7:E18)</f>
        <v>32</v>
      </c>
      <c r="F19" s="18">
        <f>SUM(F7:F18)</f>
        <v>14</v>
      </c>
      <c r="G19" s="19">
        <f>SUM(G7:G18)</f>
        <v>10</v>
      </c>
    </row>
    <row r="20" spans="1:12" x14ac:dyDescent="0.25">
      <c r="A20" s="2"/>
      <c r="B20" s="7"/>
      <c r="C20" s="8"/>
      <c r="D20" s="8"/>
      <c r="E20" s="8"/>
      <c r="F20" s="9"/>
      <c r="G20" s="8"/>
    </row>
    <row r="21" spans="1:12" x14ac:dyDescent="0.25">
      <c r="B21" s="7"/>
      <c r="C21" s="8"/>
      <c r="D21" s="8"/>
      <c r="E21" s="8"/>
    </row>
    <row r="22" spans="1:12" x14ac:dyDescent="0.25">
      <c r="B22" s="7"/>
      <c r="C22" s="8"/>
      <c r="D22" s="8"/>
      <c r="E22" s="8"/>
      <c r="F22" s="10" t="s">
        <v>10</v>
      </c>
    </row>
    <row r="23" spans="1:12" x14ac:dyDescent="0.25">
      <c r="B23" s="7"/>
      <c r="C23" s="8"/>
      <c r="D23" s="8"/>
      <c r="E23" s="8"/>
      <c r="F23" s="11"/>
    </row>
    <row r="24" spans="1:12" x14ac:dyDescent="0.25">
      <c r="B24" s="7"/>
      <c r="C24" s="8"/>
      <c r="D24" s="8"/>
      <c r="E24" s="8"/>
      <c r="F24" s="11"/>
    </row>
    <row r="25" spans="1:12" x14ac:dyDescent="0.25">
      <c r="B25" s="7"/>
      <c r="C25" s="8"/>
      <c r="D25" s="8"/>
      <c r="E25" s="8"/>
      <c r="F25" s="11"/>
    </row>
    <row r="26" spans="1:12" x14ac:dyDescent="0.25">
      <c r="B26" s="7"/>
      <c r="C26" s="8"/>
      <c r="D26" s="8"/>
      <c r="E26" s="8"/>
      <c r="F26" s="11"/>
    </row>
    <row r="27" spans="1:12" x14ac:dyDescent="0.25">
      <c r="B27" s="7"/>
      <c r="C27" s="8"/>
      <c r="D27" s="8"/>
      <c r="E27" s="8"/>
      <c r="F27" s="11"/>
      <c r="G27" s="12" t="str">
        <f>IF($F$24=TRUE,B11,"")</f>
        <v/>
      </c>
      <c r="H27" s="12" t="str">
        <f>+IF($F$24=TRUE,C11,"")</f>
        <v/>
      </c>
      <c r="I27" s="12" t="str">
        <f>+IF($F$24=TRUE,D11,"")</f>
        <v/>
      </c>
      <c r="J27" s="12" t="str">
        <f>+IF($F$24=TRUE,E11,"")</f>
        <v/>
      </c>
      <c r="K27" s="12" t="str">
        <f>+IF($F$24=TRUE,F11,"")</f>
        <v/>
      </c>
      <c r="L27" s="12" t="str">
        <f>+IF($F$24=TRUE,G11,"")</f>
        <v/>
      </c>
    </row>
    <row r="28" spans="1:12" x14ac:dyDescent="0.25">
      <c r="B28" s="7"/>
      <c r="C28" s="8"/>
      <c r="D28" s="8"/>
      <c r="E28" s="8"/>
      <c r="F28" s="11"/>
      <c r="G28" s="12" t="str">
        <f>IF($F$24=TRUE,B12,"")</f>
        <v/>
      </c>
      <c r="H28" s="12" t="str">
        <f>+IF($F$24=TRUE,C12,"")</f>
        <v/>
      </c>
      <c r="I28" s="12" t="str">
        <f>+IF($F$24=TRUE,D12,"")</f>
        <v/>
      </c>
      <c r="J28" s="12" t="str">
        <f>+IF($F$24=TRUE,E12,"")</f>
        <v/>
      </c>
      <c r="K28" s="12" t="str">
        <f>+IF($F$24=TRUE,F12,"")</f>
        <v/>
      </c>
      <c r="L28" s="12" t="str">
        <f>+IF($F$24=TRUE,#REF!,"")</f>
        <v/>
      </c>
    </row>
    <row r="29" spans="1:12" x14ac:dyDescent="0.25">
      <c r="B29" s="7"/>
      <c r="C29" s="8"/>
      <c r="D29" s="8"/>
      <c r="E29" s="8"/>
      <c r="F29" s="11"/>
      <c r="G29" s="12" t="str">
        <f>IF($F$25=TRUE,B13,"")</f>
        <v/>
      </c>
      <c r="H29" s="12" t="str">
        <f t="shared" ref="H29:L31" si="0">+IF($F$25=TRUE,C13,"")</f>
        <v/>
      </c>
      <c r="I29" s="12" t="str">
        <f t="shared" si="0"/>
        <v/>
      </c>
      <c r="J29" s="12" t="str">
        <f t="shared" si="0"/>
        <v/>
      </c>
      <c r="K29" s="12" t="str">
        <f t="shared" si="0"/>
        <v/>
      </c>
      <c r="L29" s="12" t="str">
        <f t="shared" si="0"/>
        <v/>
      </c>
    </row>
    <row r="30" spans="1:12" x14ac:dyDescent="0.25">
      <c r="B30" s="7"/>
      <c r="C30" s="8"/>
      <c r="D30" s="8"/>
      <c r="E30" s="8"/>
      <c r="F30" s="11"/>
      <c r="G30" s="12" t="str">
        <f>IF($F$25=TRUE,B14,"")</f>
        <v/>
      </c>
      <c r="H30" s="12"/>
      <c r="I30" s="12" t="str">
        <f t="shared" si="0"/>
        <v/>
      </c>
      <c r="J30" s="12" t="str">
        <f t="shared" si="0"/>
        <v/>
      </c>
      <c r="K30" s="12" t="str">
        <f t="shared" si="0"/>
        <v/>
      </c>
      <c r="L30" s="12" t="str">
        <f t="shared" si="0"/>
        <v/>
      </c>
    </row>
    <row r="31" spans="1:12" x14ac:dyDescent="0.25">
      <c r="B31" s="7"/>
      <c r="C31" s="8"/>
      <c r="D31" s="8"/>
      <c r="E31" s="8"/>
      <c r="F31" s="11"/>
      <c r="G31" s="12" t="str">
        <f>IF($F$25=TRUE,B15,"")</f>
        <v/>
      </c>
      <c r="H31" s="12" t="str">
        <f t="shared" si="0"/>
        <v/>
      </c>
      <c r="I31" s="12" t="str">
        <f t="shared" si="0"/>
        <v/>
      </c>
      <c r="J31" s="12" t="str">
        <f t="shared" si="0"/>
        <v/>
      </c>
      <c r="K31" s="12" t="str">
        <f t="shared" si="0"/>
        <v/>
      </c>
      <c r="L31" s="12" t="str">
        <f t="shared" si="0"/>
        <v/>
      </c>
    </row>
    <row r="32" spans="1:12" x14ac:dyDescent="0.25">
      <c r="B32" s="7"/>
      <c r="C32" s="8"/>
      <c r="D32" s="8"/>
      <c r="E32" s="8"/>
      <c r="F32" s="11"/>
      <c r="G32" s="12" t="str">
        <f>IF($F$26=TRUE,B16,"")</f>
        <v/>
      </c>
      <c r="H32" s="12" t="str">
        <f t="shared" ref="H32:L34" si="1">+IF($F$26=TRUE,C16,"")</f>
        <v/>
      </c>
      <c r="I32" s="12" t="str">
        <f t="shared" si="1"/>
        <v/>
      </c>
      <c r="J32" s="12" t="str">
        <f t="shared" si="1"/>
        <v/>
      </c>
      <c r="K32" s="12" t="str">
        <f t="shared" si="1"/>
        <v/>
      </c>
      <c r="L32" s="12" t="str">
        <f t="shared" si="1"/>
        <v/>
      </c>
    </row>
    <row r="33" spans="2:12" x14ac:dyDescent="0.25">
      <c r="B33" s="7"/>
      <c r="C33" s="8"/>
      <c r="D33" s="8"/>
      <c r="E33" s="8"/>
      <c r="F33" s="11"/>
      <c r="G33" s="12" t="str">
        <f>IF($F$26=TRUE,B17,"")</f>
        <v/>
      </c>
      <c r="H33" s="12" t="str">
        <f t="shared" si="1"/>
        <v/>
      </c>
      <c r="I33" s="12" t="str">
        <f t="shared" si="1"/>
        <v/>
      </c>
      <c r="J33" s="12" t="str">
        <f t="shared" si="1"/>
        <v/>
      </c>
      <c r="K33" s="12" t="str">
        <f t="shared" si="1"/>
        <v/>
      </c>
      <c r="L33" s="12" t="str">
        <f t="shared" si="1"/>
        <v/>
      </c>
    </row>
    <row r="34" spans="2:12" x14ac:dyDescent="0.25">
      <c r="B34" s="7"/>
      <c r="C34" s="8"/>
      <c r="D34" s="8"/>
      <c r="E34" s="8"/>
      <c r="F34" s="11"/>
      <c r="G34" s="12" t="str">
        <f>IF($F$26=TRUE,B18,"")</f>
        <v/>
      </c>
      <c r="H34" s="12" t="str">
        <f>+IF($F$26=TRUE,C18,"")</f>
        <v/>
      </c>
      <c r="I34" s="12" t="str">
        <f t="shared" si="1"/>
        <v/>
      </c>
      <c r="J34" s="12" t="str">
        <f t="shared" si="1"/>
        <v/>
      </c>
      <c r="K34" s="12" t="str">
        <f t="shared" si="1"/>
        <v/>
      </c>
      <c r="L34" s="12" t="str">
        <f t="shared" si="1"/>
        <v/>
      </c>
    </row>
    <row r="35" spans="2:12" x14ac:dyDescent="0.25">
      <c r="B35" s="7"/>
      <c r="C35" s="8"/>
      <c r="D35" s="8"/>
      <c r="E35" s="8"/>
      <c r="F35" s="11"/>
      <c r="G35" s="12"/>
    </row>
    <row r="36" spans="2:12" x14ac:dyDescent="0.25">
      <c r="B36" s="7"/>
      <c r="C36" s="8"/>
      <c r="D36" s="8"/>
      <c r="E36" s="8"/>
      <c r="F36" s="11"/>
      <c r="G36" s="12"/>
    </row>
    <row r="37" spans="2:12" x14ac:dyDescent="0.25">
      <c r="B37" s="7"/>
      <c r="C37" s="8"/>
      <c r="D37" s="8"/>
      <c r="E37" s="8"/>
      <c r="F37" s="11"/>
      <c r="G37" s="12"/>
    </row>
    <row r="38" spans="2:12" x14ac:dyDescent="0.25">
      <c r="B38" s="3"/>
      <c r="C38" s="3"/>
      <c r="D38" s="3"/>
      <c r="E38" s="3"/>
      <c r="F38" s="3"/>
      <c r="G38" s="3"/>
    </row>
    <row r="39" spans="2:12" x14ac:dyDescent="0.25">
      <c r="B39" s="7"/>
      <c r="C39" s="8"/>
      <c r="D39" s="8"/>
      <c r="E39" s="8"/>
      <c r="F39" s="9"/>
      <c r="G39" s="8"/>
    </row>
  </sheetData>
  <mergeCells count="2">
    <mergeCell ref="B2:G3"/>
    <mergeCell ref="C5:G5"/>
  </mergeCells>
  <dataValidations count="1">
    <dataValidation type="list" allowBlank="1" showInputMessage="1" showErrorMessage="1" sqref="B5" xr:uid="{6D5BD6A9-A886-495D-B708-DBB372C0E4E6}">
      <formula1>ano_2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180975</xdr:rowOff>
                  </from>
                  <to>
                    <xdr:col>6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2024-01-23T13:59:25Z</dcterms:created>
  <dcterms:modified xsi:type="dcterms:W3CDTF">2024-01-23T14:03:43Z</dcterms:modified>
</cp:coreProperties>
</file>