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infiniti\DIRECCION PLANIFICACION Y DESARROLLO\DPTO PYD\DIVISION DE PLANIFICACION\DIGEPRES\2022\T2\"/>
    </mc:Choice>
  </mc:AlternateContent>
  <bookViews>
    <workbookView xWindow="-120" yWindow="-120" windowWidth="29040" windowHeight="15840"/>
  </bookViews>
  <sheets>
    <sheet name="Hoja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9" i="1" l="1"/>
  <c r="I29" i="1"/>
  <c r="J31" i="1" l="1"/>
  <c r="I25" i="1" l="1"/>
  <c r="J30" i="1"/>
  <c r="I30" i="1"/>
  <c r="I31" i="1" l="1"/>
</calcChain>
</file>

<file path=xl/sharedStrings.xml><?xml version="1.0" encoding="utf-8"?>
<sst xmlns="http://schemas.openxmlformats.org/spreadsheetml/2006/main" count="93" uniqueCount="84">
  <si>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</si>
  <si>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</si>
  <si>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</si>
  <si>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</si>
  <si>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</si>
  <si>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</si>
  <si>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</si>
  <si>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</si>
  <si>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</si>
  <si>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</si>
  <si>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</si>
  <si>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</si>
  <si>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</si>
  <si>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</si>
  <si>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</si>
  <si>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</si>
  <si>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</si>
  <si>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</si>
  <si>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</si>
  <si>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</si>
  <si>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</si>
  <si>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</si>
  <si>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</si>
  <si>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</si>
  <si>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</si>
  <si>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</si>
  <si>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</si>
  <si>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</si>
  <si>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</si>
  <si>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</si>
  <si>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</si>
  <si>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</si>
  <si>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</si>
  <si>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t xml:space="preserve">VI. I - De acuerdo a los eventos presentados durante la ejecución del producto, ¿qué aspecto puede mejorarse? </t>
  </si>
  <si>
    <t>Subcapítulo</t>
  </si>
  <si>
    <t>Unidad Ejecutora</t>
  </si>
  <si>
    <t>Resultado Asociado:</t>
  </si>
  <si>
    <t>Física
(A)</t>
  </si>
  <si>
    <t>Financiera
(B)</t>
  </si>
  <si>
    <t>Física
(C)</t>
  </si>
  <si>
    <t>Financiera
(D)</t>
  </si>
  <si>
    <t>Física 
(E)</t>
  </si>
  <si>
    <t>Financiera 
 (F)</t>
  </si>
  <si>
    <t>Física 
(%)
 G=E/C</t>
  </si>
  <si>
    <t>Financiero 
(%) 
H=F/D</t>
  </si>
  <si>
    <t xml:space="preserve"> Presupuesto Anual</t>
  </si>
  <si>
    <t>Informe de Evaluación semestral de las Metas Físicas-Financieras</t>
  </si>
  <si>
    <t>Lineamientos para la Ejecución Presupuestaria 2019 del Gobierno General Nacional</t>
  </si>
  <si>
    <t>5211-TESORERIA DE SEGURIDAD SOCIAL</t>
  </si>
  <si>
    <t>01-TESORERIA DE LA SEGURIDAD SOCIAL</t>
  </si>
  <si>
    <t>0001-TESORERIA DE LA SEGURIDAD SOCIAL</t>
  </si>
  <si>
    <t xml:space="preserve">Administrar la información y gestionar los recursos  financieros del SDSS, de forma oportuna, eficiente y  transparente. </t>
  </si>
  <si>
    <t>Una entidad moderna, vanguardista y accesible, con un  modelo de autogestión seguro e innovador y altos  estándares de excelencia institucional, reconocida por el  manejo transparente de sus operaciones y sus recursos.</t>
  </si>
  <si>
    <t>2.2.3</t>
  </si>
  <si>
    <t>DESARROLLO SOCIAL</t>
  </si>
  <si>
    <t>Salud y seguridad social integral</t>
  </si>
  <si>
    <t>Garantizar un sistema universal, único y sostenible de Seguridad Social frente a los riesgos de vejez, discapacidad y sobrevivencia, integrando y transparentando los regímenes segmentados existentes, en conformidad con la ley 87-01.</t>
  </si>
  <si>
    <t>11 - Gestión de la tesorería del sistema dominicano de seguridad social</t>
  </si>
  <si>
    <t>Contribuir al desarrollo continuo del SDSS y la universalidad, registro oportuno de empleadores, y servicios con altos criterios de innovación, buenas prácticas gubernamentales y estándares de calidad que garanticen la credibilidad institucional.</t>
  </si>
  <si>
    <t>Todo ciudadano dominicano y extranjeros residentes que cumpla con los requitos de la ley 87-01.</t>
  </si>
  <si>
    <t xml:space="preserve">Acceso a la seguridad social y prestaciones de servicios de salud, riesgos laborales, subsidios y pensiones. </t>
  </si>
  <si>
    <t>7333-Fiscalización de registro del Sistema único de información y recaudo  v</t>
  </si>
  <si>
    <t>7334-Sistema único de información y recaudo con disponibilidad 24/7</t>
  </si>
  <si>
    <t>7335-Estado dominicano con gestión de los aportes del Sistema Dominicano de  Seguridad Social</t>
  </si>
  <si>
    <t>Cantidad de auditorías a empleadores y unidades receptoras de fondos</t>
  </si>
  <si>
    <t>Indice de disponibilidad del SUIR para la gestión eficiente de los servicios al empleador y partes interesadas</t>
  </si>
  <si>
    <t>Indice de Recaudación de los aportes a la seguridad social</t>
  </si>
  <si>
    <t xml:space="preserve">7333-Fiscalización de registro del Sistema único de información y recaudo  </t>
  </si>
  <si>
    <t xml:space="preserve">Eficiencia en el tiempo de respuesta en el proceso de auditoria no mayor a 30 días, en el cual se revisan y validan las documentaciones que los empleadores suministran con el fin de esclarecer las inconsistencias. </t>
  </si>
  <si>
    <t>Nivel de  disponibilidad y eficiencia del SUIR para la gestión de validación de los datos registrados por los empleadores y unidades receptoras de fondos</t>
  </si>
  <si>
    <t>7335- Estado dominicano con gestión de los aportes del Sistema de la Seguridad Social</t>
  </si>
  <si>
    <t xml:space="preserve">Porcentaje de cumplimiento oportuno de los aportes al SDSS para la recaudación </t>
  </si>
  <si>
    <r>
      <t>Beneficiarios:</t>
    </r>
    <r>
      <rPr>
        <sz val="12"/>
        <color rgb="FF000000"/>
        <rFont val="Calibri"/>
        <family val="2"/>
        <scheme val="minor"/>
      </rPr>
      <t xml:space="preserve"> </t>
    </r>
  </si>
  <si>
    <r>
      <t xml:space="preserve">VI. </t>
    </r>
    <r>
      <rPr>
        <b/>
        <sz val="11"/>
        <color theme="0"/>
        <rFont val="Calibri"/>
        <family val="2"/>
        <scheme val="minor"/>
      </rPr>
      <t>Oportunidades de Mejora</t>
    </r>
  </si>
  <si>
    <r>
      <rPr>
        <b/>
        <sz val="10"/>
        <rFont val="Calibri"/>
        <family val="2"/>
        <scheme val="minor"/>
      </rPr>
      <t>Nota:</t>
    </r>
    <r>
      <rPr>
        <sz val="10"/>
        <rFont val="Calibri"/>
        <family val="2"/>
        <scheme val="minor"/>
      </rPr>
      <t xml:space="preserve"> Las secciones III, IV, V y VI deben ser repetidas, la misma cantidad de programas sustantivos (codificados desde 11 al 95) que tenga la unidad ejecutora</t>
    </r>
  </si>
  <si>
    <t>Obtuvimos un resultado de un 98.6% en cuanto a la disponibilidad del SUIR logrando una ejecución completa con respecto a lo programado. No hubo salidas del SUIR  lo que garantizó a los empleadores poder tener accesibilidad  en todo momento para realizar novedades y carga de nóminas al sistema o realizar consultas. Las salidas que tuvimos fueron programadas para corridas de procesos de facturación y recargos, estas fueron realizadas en horario nocturno por esta razón no se afectaron los servicios.</t>
  </si>
  <si>
    <t>Programación Semestral</t>
  </si>
  <si>
    <t>Ejecución Semestral</t>
  </si>
  <si>
    <t>Al 30 de junio Fue ejecutado el 85.99% del presupuesto programado para este periodo,  la dirección de Fiscalización Externa se encuentra inmersa en un proceso de reestructuración y a los fines de  abordar el alcance planificado de las auditorias ha sido necesario contratar personal para tener la capacidad instalada para abordar auditorias presenciales. En ese sentido se esta capacitando al personal nuevo.</t>
  </si>
  <si>
    <t>1- Nos comprometemos a seguir actualizando los procedimientos institucionales para ajustarlo a las nuevas responsabilidades que como institución autónoma hemos adquirido, que reflejen la gestión operativas enmarcadas en cumplimiento de dichas funciones.
2- Redefinir la producción física conforme al nuevo marco legal y la forma de medición acorde a la información disponible y los procesos de ejecución fisicos-financieros.</t>
  </si>
  <si>
    <t>La meta fue cumplida al 100%, La desviación física presentada de un 19.48% se debe a factores que han impulsado las recaudaciones durante los meses abril-junio donde de  destacan los esfuerzos realizados por las direcciones de Fiscalización Externa y Jurídica de la TSS, en el cobro a empleadores con deudas pendientes, intimaciones de pago y sometimientos por incumplimiento; así como también las facilidades de pago ofrecidas a los empleadores, las cuales redundan en la mejora en los niveles de cumplimiento, la desviación financiera fue de 20.50% debido a contrataciones nuevas y cambios de salario de la dirección, asi como, incrementos en los procesos de sometimientos</t>
  </si>
  <si>
    <t>Las salidas que tuvo el SUIR durante el trimestre corresponde a salidas programadas para corrida de servicios y facturación, estas fueron realizadas en horario nocturno por esta razón no se afectaron los servicios, mientras que la ejecución financiera con relación a lo programado tuvimos una diferencia de 17.48% se debe al incremento en los requerimientos de equipos y pagos de servicios tecnológicos.</t>
  </si>
  <si>
    <t>Para el semestre hemos logrado el 45% de las auditorias programadas para una efectividad de 45.71% a los  empleadores con los fines de identificar y validar el cumplimiento de dichos empleadores de cara las obligaciones de la seguridad social, de manera que se garanticen la cobertura oportuna y acorde a sus derechos a dichos trabajadores al SDSS.</t>
  </si>
  <si>
    <t>Logramos incrementar las recaudaciones para este semestre a un 25% debido al aumento de los topes salariales que contribuira a una mayor cobertura para los afiliados en las prestaciones de servicios de salud e incremento en los fondos de pensiones, ademas se ha incrementado la gestión de cobros y se realizaron 717 sometimientos a empleadores morosos.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</si>
</sst>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dd/mm/yyyy;@"/>
    <numFmt numFmtId="165" formatCode="[$-10409]#,##0;\-#,##0"/>
    <numFmt numFmtId="166" formatCode="[$-10409]#,##0.00;\-#,##0.00"/>
    <numFmt numFmtId="167" formatCode="[$-10409]0.00%"/>
    <numFmt numFmtId="168" formatCode="[$-10409]#,##0.0;\-#,##0.0"/>
    <numFmt numFmtId="169" formatCode="0.0%"/>
  </numFmts>
  <fonts count="22"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8"/>
      <color theme="1"/>
      <name val="Calibri"/>
      <family val="2"/>
      <scheme val="minor"/>
    </font>
    <font>
      <sz val="9"/>
      <name val="Calibri"/>
      <family val="2"/>
    </font>
    <font>
      <sz val="8"/>
      <name val="Calibri"/>
      <family val="2"/>
      <scheme val="minor"/>
    </font>
    <font>
      <b/>
      <sz val="11"/>
      <color theme="0"/>
      <name val="Calibri"/>
      <family val="2"/>
      <scheme val="minor"/>
    </font>
    <font>
      <sz val="11"/>
      <name val="Calibri"/>
      <family val="2"/>
      <scheme val="minor"/>
    </font>
    <font>
      <sz val="12"/>
      <color rgb="FF000000"/>
      <name val="Calibri"/>
      <family val="2"/>
      <scheme val="minor"/>
    </font>
    <font>
      <b/>
      <sz val="11"/>
      <name val="Calibri"/>
      <family val="2"/>
      <scheme val="minor"/>
    </font>
    <font>
      <b/>
      <sz val="10"/>
      <color rgb="FF000000"/>
      <name val="Calibri"/>
      <family val="2"/>
      <scheme val="minor"/>
    </font>
    <font>
      <sz val="9"/>
      <name val="Calibri"/>
      <family val="2"/>
      <scheme val="minor"/>
    </font>
    <font>
      <sz val="10"/>
      <name val="Calibri"/>
      <family val="2"/>
      <scheme val="minor"/>
    </font>
    <font>
      <b/>
      <sz val="10"/>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9">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02">
    <xf numFmtId="0" fontId="0" fillId="0" borderId="0" xfId="0"/>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166" fontId="12" fillId="0" borderId="28" xfId="0" applyNumberFormat="1" applyFont="1" applyFill="1" applyBorder="1" applyAlignment="1" applyProtection="1">
      <alignment horizontal="center" vertical="center" wrapText="1" readingOrder="1"/>
      <protection locked="0"/>
    </xf>
    <xf numFmtId="166" fontId="12" fillId="0" borderId="34" xfId="0" applyNumberFormat="1" applyFont="1" applyFill="1" applyBorder="1" applyAlignment="1" applyProtection="1">
      <alignment horizontal="center" vertical="center" wrapText="1" readingOrder="1"/>
      <protection locked="0"/>
    </xf>
    <xf numFmtId="0" fontId="0" fillId="0" borderId="0" xfId="0" applyFont="1" applyProtection="1">
      <protection locked="0"/>
    </xf>
    <xf numFmtId="0" fontId="0" fillId="0" borderId="0" xfId="0" applyFont="1"/>
    <xf numFmtId="0" fontId="15" fillId="0" borderId="0" xfId="0" applyFont="1" applyProtection="1">
      <protection locked="0"/>
    </xf>
    <xf numFmtId="0" fontId="0" fillId="0" borderId="17" xfId="0" applyFont="1" applyBorder="1"/>
    <xf numFmtId="0" fontId="18" fillId="8" borderId="30" xfId="0" applyFont="1" applyFill="1" applyBorder="1" applyAlignment="1">
      <alignment horizontal="center" vertical="center" wrapText="1" readingOrder="1"/>
    </xf>
    <xf numFmtId="0" fontId="18" fillId="8" borderId="31" xfId="0" applyFont="1" applyFill="1" applyBorder="1" applyAlignment="1">
      <alignment horizontal="center" vertical="center" wrapText="1" readingOrder="1"/>
    </xf>
    <xf numFmtId="0" fontId="18" fillId="8" borderId="32" xfId="0" applyFont="1" applyFill="1" applyBorder="1" applyAlignment="1">
      <alignment horizontal="center" vertical="center" wrapText="1" readingOrder="1"/>
    </xf>
    <xf numFmtId="0" fontId="19" fillId="0" borderId="24" xfId="0" applyFont="1" applyBorder="1" applyAlignment="1" applyProtection="1">
      <alignment vertical="top" wrapText="1"/>
      <protection locked="0"/>
    </xf>
    <xf numFmtId="0" fontId="19" fillId="0" borderId="28" xfId="0" applyNumberFormat="1" applyFont="1" applyFill="1" applyBorder="1" applyAlignment="1" applyProtection="1">
      <alignment vertical="top" wrapText="1"/>
      <protection locked="0"/>
    </xf>
    <xf numFmtId="166" fontId="19" fillId="0" borderId="28" xfId="0" applyNumberFormat="1" applyFont="1" applyFill="1" applyBorder="1" applyAlignment="1" applyProtection="1">
      <alignment horizontal="center" vertical="center" wrapText="1" readingOrder="1"/>
      <protection locked="0"/>
    </xf>
    <xf numFmtId="165" fontId="19" fillId="0" borderId="28" xfId="0" applyNumberFormat="1" applyFont="1" applyFill="1" applyBorder="1" applyAlignment="1" applyProtection="1">
      <alignment horizontal="center" vertical="center" wrapText="1"/>
      <protection locked="0"/>
    </xf>
    <xf numFmtId="10" fontId="19" fillId="7" borderId="28" xfId="2" applyNumberFormat="1" applyFont="1" applyFill="1" applyBorder="1" applyAlignment="1" applyProtection="1">
      <alignment horizontal="center" vertical="center" wrapText="1" readingOrder="1"/>
      <protection locked="0"/>
    </xf>
    <xf numFmtId="167" fontId="19" fillId="7" borderId="25" xfId="0" applyNumberFormat="1" applyFont="1" applyFill="1" applyBorder="1" applyAlignment="1" applyProtection="1">
      <alignment horizontal="center" vertical="center" wrapText="1" readingOrder="1"/>
      <protection locked="0"/>
    </xf>
    <xf numFmtId="0" fontId="19" fillId="0" borderId="33" xfId="0" applyFont="1" applyBorder="1" applyAlignment="1" applyProtection="1">
      <alignment vertical="top" wrapText="1"/>
      <protection locked="0"/>
    </xf>
    <xf numFmtId="0" fontId="19" fillId="0" borderId="34" xfId="0" applyNumberFormat="1" applyFont="1" applyFill="1" applyBorder="1" applyAlignment="1" applyProtection="1">
      <alignment vertical="top" wrapText="1"/>
      <protection locked="0"/>
    </xf>
    <xf numFmtId="165" fontId="19" fillId="0" borderId="34" xfId="0" applyNumberFormat="1" applyFont="1" applyBorder="1" applyAlignment="1" applyProtection="1">
      <alignment horizontal="center" vertical="center" wrapText="1" readingOrder="1"/>
      <protection locked="0"/>
    </xf>
    <xf numFmtId="166" fontId="19" fillId="0" borderId="34" xfId="0" applyNumberFormat="1" applyFont="1" applyFill="1" applyBorder="1" applyAlignment="1" applyProtection="1">
      <alignment horizontal="center" vertical="center" wrapText="1" readingOrder="1"/>
      <protection locked="0"/>
    </xf>
    <xf numFmtId="166" fontId="19" fillId="0" borderId="34" xfId="0" applyNumberFormat="1" applyFont="1" applyBorder="1" applyAlignment="1" applyProtection="1">
      <alignment horizontal="center" vertical="center" wrapText="1" readingOrder="1"/>
      <protection locked="0"/>
    </xf>
    <xf numFmtId="165" fontId="12" fillId="0" borderId="28" xfId="0" applyNumberFormat="1" applyFont="1" applyFill="1" applyBorder="1" applyAlignment="1" applyProtection="1">
      <alignment horizontal="center" vertical="center" wrapText="1" readingOrder="1"/>
      <protection locked="0"/>
    </xf>
    <xf numFmtId="165" fontId="12" fillId="0" borderId="34" xfId="0" applyNumberFormat="1" applyFont="1" applyFill="1" applyBorder="1" applyAlignment="1" applyProtection="1">
      <alignment horizontal="center" vertical="center" wrapText="1" readingOrder="1"/>
      <protection locked="0"/>
    </xf>
    <xf numFmtId="9" fontId="0" fillId="0" borderId="0" xfId="2" applyFont="1"/>
    <xf numFmtId="165" fontId="19" fillId="0" borderId="28" xfId="0" applyNumberFormat="1" applyFont="1" applyFill="1" applyBorder="1" applyAlignment="1" applyProtection="1">
      <alignment horizontal="center" vertical="center" wrapText="1" readingOrder="1"/>
      <protection locked="0"/>
    </xf>
    <xf numFmtId="165" fontId="19" fillId="0" borderId="34" xfId="0" applyNumberFormat="1" applyFont="1" applyFill="1" applyBorder="1" applyAlignment="1" applyProtection="1">
      <alignment horizontal="center" vertical="center" wrapText="1" readingOrder="1"/>
      <protection locked="0"/>
    </xf>
    <xf numFmtId="169" fontId="0" fillId="0" borderId="0" xfId="2" applyNumberFormat="1" applyFont="1"/>
    <xf numFmtId="168" fontId="19" fillId="0" borderId="34" xfId="0" applyNumberFormat="1" applyFont="1" applyFill="1" applyBorder="1" applyAlignment="1" applyProtection="1">
      <alignment horizontal="center" vertical="center" wrapText="1"/>
      <protection locked="0"/>
    </xf>
    <xf numFmtId="168" fontId="19" fillId="0" borderId="34" xfId="0" applyNumberFormat="1" applyFont="1" applyBorder="1" applyAlignment="1" applyProtection="1">
      <alignment horizontal="center" vertical="center" wrapText="1"/>
      <protection locked="0"/>
    </xf>
    <xf numFmtId="4" fontId="0" fillId="0" borderId="0" xfId="0" applyNumberFormat="1" applyFont="1"/>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20" fillId="0" borderId="0" xfId="0" applyFont="1" applyAlignment="1">
      <alignment horizontal="left" vertical="center" wrapText="1"/>
    </xf>
    <xf numFmtId="49" fontId="10" fillId="0" borderId="19" xfId="0" quotePrefix="1" applyNumberFormat="1" applyFont="1" applyBorder="1" applyAlignment="1" applyProtection="1">
      <alignment horizontal="left" vertical="center" wrapText="1"/>
      <protection locked="0"/>
    </xf>
    <xf numFmtId="49" fontId="10" fillId="0" borderId="20" xfId="0" quotePrefix="1" applyNumberFormat="1" applyFont="1" applyBorder="1" applyAlignment="1" applyProtection="1">
      <alignment horizontal="left" vertical="center" wrapText="1"/>
      <protection locked="0"/>
    </xf>
    <xf numFmtId="49" fontId="10" fillId="0" borderId="21" xfId="0" quotePrefix="1" applyNumberFormat="1" applyFont="1" applyBorder="1" applyAlignment="1" applyProtection="1">
      <alignment horizontal="left" vertical="center" wrapText="1"/>
      <protection locked="0"/>
    </xf>
    <xf numFmtId="0" fontId="0" fillId="0" borderId="0" xfId="0" applyFont="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2" fillId="0" borderId="0" xfId="0" applyFont="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0" fillId="0" borderId="0" xfId="0" applyFont="1" applyFill="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39" fontId="15" fillId="0" borderId="27" xfId="1" applyNumberFormat="1" applyFont="1" applyFill="1" applyBorder="1" applyAlignment="1" applyProtection="1">
      <alignment horizontal="center" vertical="center" wrapText="1" readingOrder="1"/>
      <protection locked="0"/>
    </xf>
    <xf numFmtId="39" fontId="15" fillId="0" borderId="28" xfId="1" applyNumberFormat="1" applyFont="1" applyFill="1" applyBorder="1" applyAlignment="1" applyProtection="1">
      <alignment horizontal="center" vertical="center" wrapText="1" readingOrder="1"/>
      <protection locked="0"/>
    </xf>
    <xf numFmtId="10" fontId="15" fillId="7" borderId="28" xfId="2" applyNumberFormat="1" applyFont="1" applyFill="1" applyBorder="1" applyAlignment="1" applyProtection="1">
      <alignment horizontal="center" vertical="center" wrapText="1" readingOrder="1"/>
    </xf>
    <xf numFmtId="10" fontId="15" fillId="7" borderId="29" xfId="2" applyNumberFormat="1" applyFont="1" applyFill="1" applyBorder="1" applyAlignment="1" applyProtection="1">
      <alignment horizontal="center" vertical="center" wrapText="1" readingOrder="1"/>
    </xf>
    <xf numFmtId="0" fontId="9" fillId="8" borderId="28" xfId="0" applyFont="1" applyFill="1" applyBorder="1" applyAlignment="1">
      <alignment horizontal="center" vertical="center" wrapText="1" readingOrder="1"/>
    </xf>
    <xf numFmtId="0" fontId="15" fillId="6" borderId="28" xfId="0" applyFont="1" applyFill="1" applyBorder="1" applyAlignment="1">
      <alignment vertical="top" wrapText="1"/>
    </xf>
    <xf numFmtId="0" fontId="15" fillId="6" borderId="29" xfId="0" applyFont="1" applyFill="1" applyBorder="1" applyAlignment="1">
      <alignment vertical="top" wrapText="1"/>
    </xf>
    <xf numFmtId="39" fontId="15" fillId="0" borderId="25" xfId="1" applyNumberFormat="1" applyFont="1" applyFill="1" applyBorder="1" applyAlignment="1" applyProtection="1">
      <alignment horizontal="center" vertical="center" wrapText="1" readingOrder="1"/>
      <protection locked="0"/>
    </xf>
    <xf numFmtId="39" fontId="15" fillId="0" borderId="38" xfId="1" applyNumberFormat="1" applyFont="1" applyFill="1" applyBorder="1" applyAlignment="1" applyProtection="1">
      <alignment horizontal="center" vertical="center" wrapText="1" readingOrder="1"/>
      <protection locked="0"/>
    </xf>
    <xf numFmtId="39" fontId="15" fillId="0" borderId="24" xfId="1" applyNumberFormat="1" applyFont="1" applyFill="1" applyBorder="1" applyAlignment="1" applyProtection="1">
      <alignment horizontal="center" vertical="center" wrapText="1" readingOrder="1"/>
      <protection locked="0"/>
    </xf>
    <xf numFmtId="0" fontId="17" fillId="6" borderId="23" xfId="0" applyFont="1" applyFill="1" applyBorder="1" applyAlignment="1">
      <alignment horizontal="center" vertical="center" wrapText="1" readingOrder="1"/>
    </xf>
    <xf numFmtId="0" fontId="17" fillId="6" borderId="24" xfId="0" applyFont="1" applyFill="1" applyBorder="1" applyAlignment="1">
      <alignment horizontal="center" vertical="center" wrapText="1" readingOrder="1"/>
    </xf>
    <xf numFmtId="0" fontId="17" fillId="6" borderId="25" xfId="0" applyFont="1" applyFill="1" applyBorder="1" applyAlignment="1">
      <alignment horizontal="center" vertical="center" wrapText="1" readingOrder="1"/>
    </xf>
    <xf numFmtId="0" fontId="17" fillId="6" borderId="26" xfId="0" applyFont="1" applyFill="1" applyBorder="1" applyAlignment="1">
      <alignment horizontal="center" vertical="center" wrapText="1" readingOrder="1"/>
    </xf>
    <xf numFmtId="0" fontId="17" fillId="6" borderId="38" xfId="0" applyFont="1" applyFill="1" applyBorder="1" applyAlignment="1">
      <alignment horizontal="center" vertical="center" wrapText="1" readingOrder="1"/>
    </xf>
    <xf numFmtId="0" fontId="11" fillId="6" borderId="22" xfId="0" applyFont="1" applyFill="1" applyBorder="1" applyAlignment="1">
      <alignment horizontal="left" vertical="center" wrapText="1"/>
    </xf>
    <xf numFmtId="0" fontId="10" fillId="6" borderId="22" xfId="0" applyFont="1" applyFill="1" applyBorder="1" applyAlignment="1">
      <alignment horizontal="left" vertical="center" wrapText="1"/>
    </xf>
    <xf numFmtId="0" fontId="0" fillId="3" borderId="17" xfId="0" applyFont="1" applyFill="1" applyBorder="1" applyAlignment="1">
      <alignment horizontal="center"/>
    </xf>
    <xf numFmtId="0" fontId="0" fillId="3" borderId="0" xfId="0" applyFont="1" applyFill="1" applyAlignment="1">
      <alignment horizontal="center"/>
    </xf>
    <xf numFmtId="0" fontId="0" fillId="3" borderId="18" xfId="0" applyFont="1"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4" xfId="0" applyFont="1" applyBorder="1" applyAlignment="1">
      <alignment horizontal="center"/>
    </xf>
    <xf numFmtId="0" fontId="0" fillId="0" borderId="15" xfId="0" applyFont="1" applyBorder="1" applyAlignment="1">
      <alignment horizontal="center"/>
    </xf>
    <xf numFmtId="0" fontId="0" fillId="0" borderId="0" xfId="0" applyFont="1" applyAlignment="1">
      <alignment horizontal="center"/>
    </xf>
    <xf numFmtId="0" fontId="0" fillId="0" borderId="16" xfId="0" applyFont="1" applyBorder="1" applyAlignment="1">
      <alignment horizontal="center"/>
    </xf>
    <xf numFmtId="0" fontId="0" fillId="0" borderId="0" xfId="0" applyFont="1" applyAlignment="1" applyProtection="1">
      <alignment horizontal="left" vertical="center"/>
      <protection locked="0"/>
    </xf>
    <xf numFmtId="0" fontId="0" fillId="0" borderId="18" xfId="0" applyFont="1" applyBorder="1" applyAlignment="1" applyProtection="1">
      <alignment horizontal="left" vertical="center"/>
      <protection locked="0"/>
    </xf>
  </cellXfs>
  <cellStyles count="3">
    <cellStyle name="Comma" xfId="1" builtinId="3"/>
    <cellStyle name="Normal" xfId="0" builtinId="0"/>
    <cellStyle name="Percent" xfId="2" builtinId="5"/>
  </cellStyles>
  <dxfs count="15">
    <dxf>
      <font>
        <b val="0"/>
        <i val="0"/>
        <strike val="0"/>
        <condense val="0"/>
        <extend val="0"/>
        <outline val="0"/>
        <shadow val="0"/>
        <u val="none"/>
        <vertAlign val="baseline"/>
        <sz val="9"/>
        <color auto="1"/>
        <name val="Calibri"/>
        <scheme val="minor"/>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minor"/>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minor"/>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minor"/>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minor"/>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minor"/>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border>
      <protection locked="0" hidden="0"/>
    </dxf>
    <dxf>
      <font>
        <b val="0"/>
        <i val="0"/>
        <strike val="0"/>
        <condense val="0"/>
        <extend val="0"/>
        <outline val="0"/>
        <shadow val="0"/>
        <u val="none"/>
        <vertAlign val="baseline"/>
        <sz val="9"/>
        <color auto="1"/>
        <name val="Calibri"/>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minor"/>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tables/table1.xml><?xml version="1.0" encoding="utf-8"?>
<table xmlns="http://schemas.openxmlformats.org/spreadsheetml/2006/main" id="1" name="Tabla1" displayName="Tabla1" ref="A28:J31"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calculatedColumnFormula>IF(G29&gt;0,G29/C29,0)</calculatedColumnFormula>
    </tableColumn>
    <tableColumn id="8" name="Financiero _x000a_(%) _x000a_H=F/D" dataDxfId="0">
      <calculatedColumnFormula>IF(H29&gt;0,H29/Tabla1[[#This Row],[Financiera
(D)]],0)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tabSelected="1" topLeftCell="A22" workbookViewId="0">
      <selection activeCell="F30" sqref="F30"/>
    </sheetView>
  </sheetViews>
  <sheetFormatPr defaultColWidth="11.42578125" defaultRowHeight="15" x14ac:dyDescent="0.25"/>
  <cols>
    <col min="1" max="1" width="23" style="19" customWidth="1"/>
    <col min="2" max="2" width="17.42578125" style="19" customWidth="1"/>
    <col min="3" max="10" width="12.7109375" style="19" customWidth="1"/>
    <col min="11" max="11" width="11.42578125" style="19"/>
    <col min="12" max="12" width="11.42578125" style="18"/>
    <col min="13" max="13" width="13.28515625" style="18" bestFit="1" customWidth="1"/>
    <col min="14" max="14" width="14.42578125" style="18" customWidth="1"/>
    <col min="15" max="16384" width="11.42578125" style="18"/>
  </cols>
  <sheetData>
    <row r="1" spans="1:11" ht="21.75" thickBot="1" x14ac:dyDescent="0.3">
      <c r="A1" s="8"/>
      <c r="B1" s="86" t="s">
        <v>46</v>
      </c>
      <c r="C1" s="87"/>
      <c r="D1" s="87"/>
      <c r="E1" s="87"/>
      <c r="F1" s="87"/>
      <c r="G1" s="87"/>
      <c r="H1" s="87"/>
      <c r="I1" s="87"/>
      <c r="J1" s="88"/>
      <c r="K1" s="17"/>
    </row>
    <row r="2" spans="1:11" ht="21.75" thickBot="1" x14ac:dyDescent="0.3">
      <c r="A2" s="9"/>
      <c r="B2" s="89" t="s">
        <v>0</v>
      </c>
      <c r="C2" s="90"/>
      <c r="D2" s="89" t="s">
        <v>1</v>
      </c>
      <c r="E2" s="91"/>
      <c r="F2" s="91"/>
      <c r="G2" s="90"/>
      <c r="H2" s="92"/>
      <c r="I2" s="1" t="s">
        <v>2</v>
      </c>
      <c r="J2" s="2" t="s">
        <v>3</v>
      </c>
      <c r="K2" s="17"/>
    </row>
    <row r="3" spans="1:11" ht="21.75" thickBot="1" x14ac:dyDescent="0.3">
      <c r="A3" s="10"/>
      <c r="B3" s="93" t="s">
        <v>4</v>
      </c>
      <c r="C3" s="94"/>
      <c r="D3" s="93" t="s">
        <v>47</v>
      </c>
      <c r="E3" s="94"/>
      <c r="F3" s="94"/>
      <c r="G3" s="94"/>
      <c r="H3" s="95"/>
      <c r="I3" s="13">
        <v>43552</v>
      </c>
      <c r="J3" s="14">
        <v>0</v>
      </c>
      <c r="K3" s="17"/>
    </row>
    <row r="4" spans="1:11" x14ac:dyDescent="0.25">
      <c r="A4" s="96"/>
      <c r="B4" s="97"/>
      <c r="C4" s="97"/>
      <c r="D4" s="98"/>
      <c r="E4" s="98"/>
      <c r="F4" s="98"/>
      <c r="G4" s="98"/>
      <c r="H4" s="98"/>
      <c r="I4" s="97"/>
      <c r="J4" s="99"/>
      <c r="K4" s="17"/>
    </row>
    <row r="5" spans="1:11" ht="3" customHeight="1" x14ac:dyDescent="0.25">
      <c r="A5" s="83"/>
      <c r="B5" s="84"/>
      <c r="C5" s="84"/>
      <c r="D5" s="84"/>
      <c r="E5" s="84"/>
      <c r="F5" s="84"/>
      <c r="G5" s="84"/>
      <c r="H5" s="84"/>
      <c r="I5" s="84"/>
      <c r="J5" s="85"/>
      <c r="K5" s="17"/>
    </row>
    <row r="6" spans="1:11" ht="15.75" x14ac:dyDescent="0.25">
      <c r="A6" s="44" t="s">
        <v>5</v>
      </c>
      <c r="B6" s="45"/>
      <c r="C6" s="45"/>
      <c r="D6" s="45"/>
      <c r="E6" s="45"/>
      <c r="F6" s="45"/>
      <c r="G6" s="45"/>
      <c r="H6" s="45"/>
      <c r="I6" s="45"/>
      <c r="J6" s="46"/>
      <c r="K6" s="17"/>
    </row>
    <row r="7" spans="1:11" ht="15.75" x14ac:dyDescent="0.25">
      <c r="A7" s="59" t="s">
        <v>6</v>
      </c>
      <c r="B7" s="60"/>
      <c r="C7" s="60"/>
      <c r="D7" s="60"/>
      <c r="E7" s="60"/>
      <c r="F7" s="60"/>
      <c r="G7" s="60"/>
      <c r="H7" s="60"/>
      <c r="I7" s="60"/>
      <c r="J7" s="61"/>
      <c r="K7" s="17"/>
    </row>
    <row r="8" spans="1:11" x14ac:dyDescent="0.25">
      <c r="A8" s="3" t="s">
        <v>7</v>
      </c>
      <c r="B8" s="54" t="s">
        <v>48</v>
      </c>
      <c r="C8" s="55"/>
      <c r="D8" s="55"/>
      <c r="E8" s="55"/>
      <c r="F8" s="55"/>
      <c r="G8" s="55"/>
      <c r="H8" s="55"/>
      <c r="I8" s="55"/>
      <c r="J8" s="56"/>
      <c r="K8" s="17"/>
    </row>
    <row r="9" spans="1:11" ht="15" customHeight="1" x14ac:dyDescent="0.25">
      <c r="A9" s="11" t="s">
        <v>34</v>
      </c>
      <c r="B9" s="54" t="s">
        <v>49</v>
      </c>
      <c r="C9" s="55"/>
      <c r="D9" s="55"/>
      <c r="E9" s="55"/>
      <c r="F9" s="55"/>
      <c r="G9" s="55"/>
      <c r="H9" s="55"/>
      <c r="I9" s="55"/>
      <c r="J9" s="56"/>
      <c r="K9" s="17"/>
    </row>
    <row r="10" spans="1:11" x14ac:dyDescent="0.25">
      <c r="A10" s="11" t="s">
        <v>35</v>
      </c>
      <c r="B10" s="54" t="s">
        <v>50</v>
      </c>
      <c r="C10" s="55"/>
      <c r="D10" s="55"/>
      <c r="E10" s="55"/>
      <c r="F10" s="55"/>
      <c r="G10" s="55"/>
      <c r="H10" s="55"/>
      <c r="I10" s="55"/>
      <c r="J10" s="56"/>
      <c r="K10" s="17"/>
    </row>
    <row r="11" spans="1:11" ht="27" customHeight="1" x14ac:dyDescent="0.25">
      <c r="A11" s="3" t="s">
        <v>8</v>
      </c>
      <c r="B11" s="100" t="s">
        <v>51</v>
      </c>
      <c r="C11" s="100"/>
      <c r="D11" s="100"/>
      <c r="E11" s="100"/>
      <c r="F11" s="100"/>
      <c r="G11" s="100"/>
      <c r="H11" s="100"/>
      <c r="I11" s="100"/>
      <c r="J11" s="101"/>
    </row>
    <row r="12" spans="1:11" ht="46.5" customHeight="1" x14ac:dyDescent="0.25">
      <c r="A12" s="3" t="s">
        <v>9</v>
      </c>
      <c r="B12" s="57" t="s">
        <v>52</v>
      </c>
      <c r="C12" s="57"/>
      <c r="D12" s="57"/>
      <c r="E12" s="57"/>
      <c r="F12" s="57"/>
      <c r="G12" s="57"/>
      <c r="H12" s="57"/>
      <c r="I12" s="57"/>
      <c r="J12" s="58"/>
    </row>
    <row r="13" spans="1:11" ht="15.75" x14ac:dyDescent="0.25">
      <c r="A13" s="44" t="s">
        <v>10</v>
      </c>
      <c r="B13" s="45"/>
      <c r="C13" s="45"/>
      <c r="D13" s="45"/>
      <c r="E13" s="45"/>
      <c r="F13" s="45"/>
      <c r="G13" s="45"/>
      <c r="H13" s="45"/>
      <c r="I13" s="45"/>
      <c r="J13" s="46"/>
    </row>
    <row r="14" spans="1:11" ht="27.75" customHeight="1" x14ac:dyDescent="0.25">
      <c r="A14" s="3" t="s">
        <v>11</v>
      </c>
      <c r="B14" s="12">
        <v>2</v>
      </c>
      <c r="C14" s="82" t="s">
        <v>54</v>
      </c>
      <c r="D14" s="82"/>
      <c r="E14" s="82"/>
      <c r="F14" s="82"/>
      <c r="G14" s="82"/>
      <c r="H14" s="82"/>
      <c r="I14" s="82"/>
      <c r="J14" s="82"/>
    </row>
    <row r="15" spans="1:11" ht="26.25" customHeight="1" x14ac:dyDescent="0.25">
      <c r="A15" s="3" t="s">
        <v>12</v>
      </c>
      <c r="B15" s="4">
        <v>2.2000000000000002</v>
      </c>
      <c r="C15" s="82" t="s">
        <v>55</v>
      </c>
      <c r="D15" s="82"/>
      <c r="E15" s="82"/>
      <c r="F15" s="82"/>
      <c r="G15" s="82"/>
      <c r="H15" s="82"/>
      <c r="I15" s="82"/>
      <c r="J15" s="82"/>
    </row>
    <row r="16" spans="1:11" ht="34.5" customHeight="1" x14ac:dyDescent="0.25">
      <c r="A16" s="3" t="s">
        <v>13</v>
      </c>
      <c r="B16" s="5" t="s">
        <v>53</v>
      </c>
      <c r="C16" s="81" t="s">
        <v>56</v>
      </c>
      <c r="D16" s="81"/>
      <c r="E16" s="81"/>
      <c r="F16" s="81"/>
      <c r="G16" s="81"/>
      <c r="H16" s="81"/>
      <c r="I16" s="81"/>
      <c r="J16" s="81"/>
    </row>
    <row r="17" spans="1:13" ht="15.75" x14ac:dyDescent="0.25">
      <c r="A17" s="44" t="s">
        <v>14</v>
      </c>
      <c r="B17" s="45"/>
      <c r="C17" s="45"/>
      <c r="D17" s="45"/>
      <c r="E17" s="45"/>
      <c r="F17" s="45"/>
      <c r="G17" s="45"/>
      <c r="H17" s="45"/>
      <c r="I17" s="45"/>
      <c r="J17" s="46"/>
    </row>
    <row r="18" spans="1:13" ht="29.25" customHeight="1" x14ac:dyDescent="0.25">
      <c r="A18" s="3" t="s">
        <v>15</v>
      </c>
      <c r="B18" s="57" t="s">
        <v>57</v>
      </c>
      <c r="C18" s="57"/>
      <c r="D18" s="57"/>
      <c r="E18" s="57"/>
      <c r="F18" s="57"/>
      <c r="G18" s="57"/>
      <c r="H18" s="57"/>
      <c r="I18" s="57"/>
      <c r="J18" s="58"/>
    </row>
    <row r="19" spans="1:13" ht="33" customHeight="1" x14ac:dyDescent="0.25">
      <c r="A19" s="6" t="s">
        <v>16</v>
      </c>
      <c r="B19" s="57" t="s">
        <v>58</v>
      </c>
      <c r="C19" s="57"/>
      <c r="D19" s="57"/>
      <c r="E19" s="57"/>
      <c r="F19" s="57"/>
      <c r="G19" s="57"/>
      <c r="H19" s="57"/>
      <c r="I19" s="57"/>
      <c r="J19" s="58"/>
    </row>
    <row r="20" spans="1:13" ht="34.5" customHeight="1" x14ac:dyDescent="0.25">
      <c r="A20" s="6" t="s">
        <v>72</v>
      </c>
      <c r="B20" s="57" t="s">
        <v>59</v>
      </c>
      <c r="C20" s="57"/>
      <c r="D20" s="57"/>
      <c r="E20" s="57"/>
      <c r="F20" s="57"/>
      <c r="G20" s="57"/>
      <c r="H20" s="57"/>
      <c r="I20" s="57"/>
      <c r="J20" s="58"/>
    </row>
    <row r="21" spans="1:13" ht="35.25" customHeight="1" x14ac:dyDescent="0.25">
      <c r="A21" s="6" t="s">
        <v>36</v>
      </c>
      <c r="B21" s="57" t="s">
        <v>60</v>
      </c>
      <c r="C21" s="57"/>
      <c r="D21" s="57"/>
      <c r="E21" s="57"/>
      <c r="F21" s="57"/>
      <c r="G21" s="57"/>
      <c r="H21" s="57"/>
      <c r="I21" s="57"/>
      <c r="J21" s="58"/>
      <c r="K21" s="17"/>
    </row>
    <row r="22" spans="1:13" ht="15.75" x14ac:dyDescent="0.25">
      <c r="A22" s="44" t="s">
        <v>17</v>
      </c>
      <c r="B22" s="45"/>
      <c r="C22" s="45"/>
      <c r="D22" s="45"/>
      <c r="E22" s="45"/>
      <c r="F22" s="45"/>
      <c r="G22" s="45"/>
      <c r="H22" s="45"/>
      <c r="I22" s="45"/>
      <c r="J22" s="46"/>
    </row>
    <row r="23" spans="1:13" ht="15.75" x14ac:dyDescent="0.25">
      <c r="A23" s="59" t="s">
        <v>18</v>
      </c>
      <c r="B23" s="60"/>
      <c r="C23" s="60"/>
      <c r="D23" s="60"/>
      <c r="E23" s="60"/>
      <c r="F23" s="60"/>
      <c r="G23" s="60"/>
      <c r="H23" s="60"/>
      <c r="I23" s="60"/>
      <c r="J23" s="61"/>
      <c r="K23" s="17"/>
    </row>
    <row r="24" spans="1:13" ht="15" customHeight="1" x14ac:dyDescent="0.25">
      <c r="A24" s="76" t="s">
        <v>19</v>
      </c>
      <c r="B24" s="77"/>
      <c r="C24" s="78" t="s">
        <v>20</v>
      </c>
      <c r="D24" s="80"/>
      <c r="E24" s="80"/>
      <c r="F24" s="80" t="s">
        <v>21</v>
      </c>
      <c r="G24" s="80"/>
      <c r="H24" s="77"/>
      <c r="I24" s="78" t="s">
        <v>22</v>
      </c>
      <c r="J24" s="79"/>
    </row>
    <row r="25" spans="1:13" ht="22.5" customHeight="1" x14ac:dyDescent="0.25">
      <c r="A25" s="66">
        <v>17747035152</v>
      </c>
      <c r="B25" s="67"/>
      <c r="C25" s="73">
        <v>18045328129.57</v>
      </c>
      <c r="D25" s="74"/>
      <c r="E25" s="75"/>
      <c r="F25" s="73">
        <v>10279635422.26</v>
      </c>
      <c r="G25" s="74"/>
      <c r="H25" s="75"/>
      <c r="I25" s="68">
        <f>F25/C25</f>
        <v>0.56965633145873706</v>
      </c>
      <c r="J25" s="69"/>
    </row>
    <row r="26" spans="1:13" ht="15.75" x14ac:dyDescent="0.25">
      <c r="A26" s="59" t="s">
        <v>23</v>
      </c>
      <c r="B26" s="60"/>
      <c r="C26" s="60"/>
      <c r="D26" s="60"/>
      <c r="E26" s="60"/>
      <c r="F26" s="60"/>
      <c r="G26" s="60"/>
      <c r="H26" s="60"/>
      <c r="I26" s="60"/>
      <c r="J26" s="61"/>
      <c r="K26" s="17"/>
    </row>
    <row r="27" spans="1:13" x14ac:dyDescent="0.25">
      <c r="A27" s="20"/>
      <c r="B27" s="18"/>
      <c r="C27" s="70" t="s">
        <v>45</v>
      </c>
      <c r="D27" s="71"/>
      <c r="E27" s="70" t="s">
        <v>76</v>
      </c>
      <c r="F27" s="71"/>
      <c r="G27" s="70" t="s">
        <v>77</v>
      </c>
      <c r="H27" s="70"/>
      <c r="I27" s="70" t="s">
        <v>24</v>
      </c>
      <c r="J27" s="72"/>
    </row>
    <row r="28" spans="1:13" ht="38.25" x14ac:dyDescent="0.25">
      <c r="A28" s="21" t="s">
        <v>25</v>
      </c>
      <c r="B28" s="22" t="s">
        <v>26</v>
      </c>
      <c r="C28" s="22" t="s">
        <v>37</v>
      </c>
      <c r="D28" s="22" t="s">
        <v>38</v>
      </c>
      <c r="E28" s="22" t="s">
        <v>39</v>
      </c>
      <c r="F28" s="22" t="s">
        <v>40</v>
      </c>
      <c r="G28" s="22" t="s">
        <v>41</v>
      </c>
      <c r="H28" s="22" t="s">
        <v>42</v>
      </c>
      <c r="I28" s="22" t="s">
        <v>43</v>
      </c>
      <c r="J28" s="23" t="s">
        <v>44</v>
      </c>
    </row>
    <row r="29" spans="1:13" ht="64.5" customHeight="1" x14ac:dyDescent="0.25">
      <c r="A29" s="24" t="s">
        <v>61</v>
      </c>
      <c r="B29" s="25" t="s">
        <v>64</v>
      </c>
      <c r="C29" s="35">
        <v>3614</v>
      </c>
      <c r="D29" s="15">
        <v>71328619</v>
      </c>
      <c r="E29" s="38">
        <v>1806</v>
      </c>
      <c r="F29" s="26">
        <v>31265189</v>
      </c>
      <c r="G29" s="27">
        <v>1652</v>
      </c>
      <c r="H29" s="26">
        <v>26884614.690000001</v>
      </c>
      <c r="I29" s="28">
        <f>IF(G29&gt;0,G29/C29,0)</f>
        <v>0.45711123408965137</v>
      </c>
      <c r="J29" s="29">
        <f>IF(H29&gt;0,H29/Tabla1[[#This Row],[Financiera
(D)]],0)</f>
        <v>0.85988972240020689</v>
      </c>
      <c r="L29" s="37"/>
      <c r="M29" s="37"/>
    </row>
    <row r="30" spans="1:13" ht="90.75" customHeight="1" x14ac:dyDescent="0.25">
      <c r="A30" s="30" t="s">
        <v>62</v>
      </c>
      <c r="B30" s="31" t="s">
        <v>65</v>
      </c>
      <c r="C30" s="36">
        <v>98</v>
      </c>
      <c r="D30" s="16">
        <v>80986153</v>
      </c>
      <c r="E30" s="39">
        <v>98</v>
      </c>
      <c r="F30" s="33">
        <v>16895059</v>
      </c>
      <c r="G30" s="41">
        <v>98.6</v>
      </c>
      <c r="H30" s="33">
        <v>19848479.600000001</v>
      </c>
      <c r="I30" s="28">
        <f>IF(G30&gt;0,G30/C30,0)</f>
        <v>1.0061224489795917</v>
      </c>
      <c r="J30" s="29">
        <f>IF(H30&gt;0,H30/Tabla1[[#This Row],[Financiera
(D)]],0)</f>
        <v>1.1748097239553885</v>
      </c>
    </row>
    <row r="31" spans="1:13" ht="60" customHeight="1" x14ac:dyDescent="0.25">
      <c r="A31" s="30" t="s">
        <v>63</v>
      </c>
      <c r="B31" s="31" t="s">
        <v>66</v>
      </c>
      <c r="C31" s="36">
        <v>80</v>
      </c>
      <c r="D31" s="16">
        <v>31980305</v>
      </c>
      <c r="E31" s="32">
        <v>80</v>
      </c>
      <c r="F31" s="34">
        <v>6097308</v>
      </c>
      <c r="G31" s="42">
        <v>95.58</v>
      </c>
      <c r="H31" s="34">
        <v>7347554.7199999997</v>
      </c>
      <c r="I31" s="28">
        <f>IF(G31&gt;0,G31/C31,0)</f>
        <v>1.19475</v>
      </c>
      <c r="J31" s="29">
        <f>IF(H31&gt;0,H31/Tabla1[[#This Row],[Financiera
(D)]],0)</f>
        <v>1.2050489691516322</v>
      </c>
      <c r="M31" s="40"/>
    </row>
    <row r="32" spans="1:13" ht="15.75" x14ac:dyDescent="0.25">
      <c r="A32" s="44" t="s">
        <v>27</v>
      </c>
      <c r="B32" s="45"/>
      <c r="C32" s="45"/>
      <c r="D32" s="45"/>
      <c r="E32" s="45"/>
      <c r="F32" s="45"/>
      <c r="G32" s="45"/>
      <c r="H32" s="45"/>
      <c r="I32" s="45"/>
      <c r="J32" s="46"/>
    </row>
    <row r="33" spans="1:15" ht="15.75" x14ac:dyDescent="0.25">
      <c r="A33" s="59" t="s">
        <v>28</v>
      </c>
      <c r="B33" s="60"/>
      <c r="C33" s="60"/>
      <c r="D33" s="60"/>
      <c r="E33" s="60"/>
      <c r="F33" s="60"/>
      <c r="G33" s="60"/>
      <c r="H33" s="60"/>
      <c r="I33" s="60"/>
      <c r="J33" s="61"/>
      <c r="K33" s="17"/>
      <c r="M33" s="43"/>
      <c r="N33" s="43"/>
    </row>
    <row r="34" spans="1:15" ht="20.25" customHeight="1" x14ac:dyDescent="0.25">
      <c r="A34" s="7" t="s">
        <v>29</v>
      </c>
      <c r="B34" s="62" t="s">
        <v>67</v>
      </c>
      <c r="C34" s="62"/>
      <c r="D34" s="62"/>
      <c r="E34" s="62"/>
      <c r="F34" s="62"/>
      <c r="G34" s="62"/>
      <c r="H34" s="62"/>
      <c r="I34" s="62"/>
      <c r="J34" s="63"/>
      <c r="M34" s="43"/>
      <c r="N34" s="43"/>
    </row>
    <row r="35" spans="1:15" ht="36.75" customHeight="1" x14ac:dyDescent="0.25">
      <c r="A35" s="7" t="s">
        <v>30</v>
      </c>
      <c r="B35" s="57" t="s">
        <v>68</v>
      </c>
      <c r="C35" s="57"/>
      <c r="D35" s="57"/>
      <c r="E35" s="57"/>
      <c r="F35" s="57"/>
      <c r="G35" s="57"/>
      <c r="H35" s="57"/>
      <c r="I35" s="57"/>
      <c r="J35" s="58"/>
      <c r="M35" s="43"/>
      <c r="N35" s="43"/>
    </row>
    <row r="36" spans="1:15" ht="85.5" customHeight="1" x14ac:dyDescent="0.25">
      <c r="A36" s="7" t="s">
        <v>31</v>
      </c>
      <c r="B36" s="57" t="s">
        <v>82</v>
      </c>
      <c r="C36" s="57"/>
      <c r="D36" s="57"/>
      <c r="E36" s="57"/>
      <c r="F36" s="57"/>
      <c r="G36" s="57"/>
      <c r="H36" s="57"/>
      <c r="I36" s="57"/>
      <c r="J36" s="58"/>
      <c r="O36" s="37"/>
    </row>
    <row r="37" spans="1:15" ht="58.5" customHeight="1" x14ac:dyDescent="0.25">
      <c r="A37" s="7" t="s">
        <v>32</v>
      </c>
      <c r="B37" s="64" t="s">
        <v>78</v>
      </c>
      <c r="C37" s="64"/>
      <c r="D37" s="64"/>
      <c r="E37" s="64"/>
      <c r="F37" s="64"/>
      <c r="G37" s="64"/>
      <c r="H37" s="64"/>
      <c r="I37" s="64"/>
      <c r="J37" s="65"/>
    </row>
    <row r="38" spans="1:15" ht="28.5" customHeight="1" x14ac:dyDescent="0.25">
      <c r="A38" s="7" t="s">
        <v>29</v>
      </c>
      <c r="B38" s="62" t="s">
        <v>62</v>
      </c>
      <c r="C38" s="62"/>
      <c r="D38" s="62"/>
      <c r="E38" s="62"/>
      <c r="F38" s="62"/>
      <c r="G38" s="62"/>
      <c r="H38" s="62"/>
      <c r="I38" s="62"/>
      <c r="J38" s="63"/>
    </row>
    <row r="39" spans="1:15" ht="55.5" customHeight="1" x14ac:dyDescent="0.25">
      <c r="A39" s="7" t="s">
        <v>30</v>
      </c>
      <c r="B39" s="57" t="s">
        <v>69</v>
      </c>
      <c r="C39" s="57"/>
      <c r="D39" s="57"/>
      <c r="E39" s="57"/>
      <c r="F39" s="57"/>
      <c r="G39" s="57"/>
      <c r="H39" s="57"/>
      <c r="I39" s="57"/>
      <c r="J39" s="58"/>
    </row>
    <row r="40" spans="1:15" ht="63" customHeight="1" x14ac:dyDescent="0.25">
      <c r="A40" s="7" t="s">
        <v>31</v>
      </c>
      <c r="B40" s="64" t="s">
        <v>75</v>
      </c>
      <c r="C40" s="64"/>
      <c r="D40" s="64"/>
      <c r="E40" s="64"/>
      <c r="F40" s="64"/>
      <c r="G40" s="64"/>
      <c r="H40" s="64"/>
      <c r="I40" s="64"/>
      <c r="J40" s="65"/>
    </row>
    <row r="41" spans="1:15" ht="74.25" customHeight="1" x14ac:dyDescent="0.25">
      <c r="A41" s="7" t="s">
        <v>32</v>
      </c>
      <c r="B41" s="64" t="s">
        <v>81</v>
      </c>
      <c r="C41" s="64"/>
      <c r="D41" s="64"/>
      <c r="E41" s="64"/>
      <c r="F41" s="64"/>
      <c r="G41" s="64"/>
      <c r="H41" s="64"/>
      <c r="I41" s="64"/>
      <c r="J41" s="65"/>
    </row>
    <row r="42" spans="1:15" ht="30" customHeight="1" x14ac:dyDescent="0.25">
      <c r="A42" s="7" t="s">
        <v>29</v>
      </c>
      <c r="B42" s="62" t="s">
        <v>70</v>
      </c>
      <c r="C42" s="62"/>
      <c r="D42" s="62"/>
      <c r="E42" s="62"/>
      <c r="F42" s="62"/>
      <c r="G42" s="62"/>
      <c r="H42" s="62"/>
      <c r="I42" s="62"/>
      <c r="J42" s="63"/>
    </row>
    <row r="43" spans="1:15" ht="36.75" customHeight="1" x14ac:dyDescent="0.25">
      <c r="A43" s="7" t="s">
        <v>30</v>
      </c>
      <c r="B43" s="57" t="s">
        <v>71</v>
      </c>
      <c r="C43" s="57"/>
      <c r="D43" s="57"/>
      <c r="E43" s="57"/>
      <c r="F43" s="57"/>
      <c r="G43" s="57"/>
      <c r="H43" s="57"/>
      <c r="I43" s="57"/>
      <c r="J43" s="58"/>
    </row>
    <row r="44" spans="1:15" ht="51.75" customHeight="1" x14ac:dyDescent="0.25">
      <c r="A44" s="7" t="s">
        <v>31</v>
      </c>
      <c r="B44" s="57" t="s">
        <v>83</v>
      </c>
      <c r="C44" s="57"/>
      <c r="D44" s="57"/>
      <c r="E44" s="57"/>
      <c r="F44" s="57"/>
      <c r="G44" s="57"/>
      <c r="H44" s="57"/>
      <c r="I44" s="57"/>
      <c r="J44" s="58"/>
    </row>
    <row r="45" spans="1:15" ht="95.25" customHeight="1" x14ac:dyDescent="0.25">
      <c r="A45" s="7" t="s">
        <v>32</v>
      </c>
      <c r="B45" s="64" t="s">
        <v>80</v>
      </c>
      <c r="C45" s="64"/>
      <c r="D45" s="64"/>
      <c r="E45" s="64"/>
      <c r="F45" s="64"/>
      <c r="G45" s="64"/>
      <c r="H45" s="64"/>
      <c r="I45" s="64"/>
      <c r="J45" s="65"/>
    </row>
    <row r="46" spans="1:15" ht="15.75" x14ac:dyDescent="0.25">
      <c r="A46" s="44" t="s">
        <v>73</v>
      </c>
      <c r="B46" s="45"/>
      <c r="C46" s="45"/>
      <c r="D46" s="45"/>
      <c r="E46" s="45"/>
      <c r="F46" s="45"/>
      <c r="G46" s="45"/>
      <c r="H46" s="45"/>
      <c r="I46" s="45"/>
      <c r="J46" s="46"/>
    </row>
    <row r="47" spans="1:15" ht="15.75" x14ac:dyDescent="0.25">
      <c r="A47" s="47" t="s">
        <v>33</v>
      </c>
      <c r="B47" s="48"/>
      <c r="C47" s="48"/>
      <c r="D47" s="48"/>
      <c r="E47" s="48"/>
      <c r="F47" s="48"/>
      <c r="G47" s="48"/>
      <c r="H47" s="48"/>
      <c r="I47" s="48"/>
      <c r="J47" s="49"/>
      <c r="K47" s="17"/>
    </row>
    <row r="48" spans="1:15" ht="72.75" customHeight="1" x14ac:dyDescent="0.25">
      <c r="A48" s="50" t="s">
        <v>79</v>
      </c>
      <c r="B48" s="51"/>
      <c r="C48" s="51"/>
      <c r="D48" s="51"/>
      <c r="E48" s="51"/>
      <c r="F48" s="51"/>
      <c r="G48" s="51"/>
      <c r="H48" s="51"/>
      <c r="I48" s="51"/>
      <c r="J48" s="52"/>
    </row>
    <row r="49" spans="1:10" ht="30.75" customHeight="1" x14ac:dyDescent="0.25">
      <c r="A49" s="53" t="s">
        <v>74</v>
      </c>
      <c r="B49" s="53"/>
      <c r="C49" s="53"/>
      <c r="D49" s="53"/>
      <c r="E49" s="53"/>
      <c r="F49" s="53"/>
      <c r="G49" s="53"/>
      <c r="H49" s="53"/>
      <c r="I49" s="53"/>
      <c r="J49" s="53"/>
    </row>
  </sheetData>
  <mergeCells count="56">
    <mergeCell ref="B43:J43"/>
    <mergeCell ref="B44:J44"/>
    <mergeCell ref="B45:J45"/>
    <mergeCell ref="B38:J38"/>
    <mergeCell ref="B39:J39"/>
    <mergeCell ref="B40:J40"/>
    <mergeCell ref="B41:J41"/>
    <mergeCell ref="B42:J42"/>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 ref="C16:J16"/>
    <mergeCell ref="A17:J17"/>
    <mergeCell ref="B18:J18"/>
    <mergeCell ref="B19:J19"/>
    <mergeCell ref="B20:J20"/>
    <mergeCell ref="A22:J22"/>
    <mergeCell ref="A23:J23"/>
    <mergeCell ref="A24:B24"/>
    <mergeCell ref="I24:J24"/>
    <mergeCell ref="C24:E24"/>
    <mergeCell ref="F24:H24"/>
    <mergeCell ref="C27:D27"/>
    <mergeCell ref="G27:H27"/>
    <mergeCell ref="I27:J27"/>
    <mergeCell ref="C25:E25"/>
    <mergeCell ref="F25:H25"/>
    <mergeCell ref="E27:F27"/>
    <mergeCell ref="A46:J46"/>
    <mergeCell ref="A47:J47"/>
    <mergeCell ref="A48:J48"/>
    <mergeCell ref="A49:J49"/>
    <mergeCell ref="B9:J9"/>
    <mergeCell ref="B10:J10"/>
    <mergeCell ref="B21:J21"/>
    <mergeCell ref="A32:J32"/>
    <mergeCell ref="A33:J33"/>
    <mergeCell ref="B34:J34"/>
    <mergeCell ref="B35:J35"/>
    <mergeCell ref="B36:J36"/>
    <mergeCell ref="B37:J37"/>
    <mergeCell ref="A25:B25"/>
    <mergeCell ref="I25:J25"/>
    <mergeCell ref="A26:J26"/>
  </mergeCells>
  <phoneticPr fontId="13" type="noConversion"/>
  <dataValidations count="16">
    <dataValidation allowBlank="1" showInputMessage="1" showErrorMessage="1" prompt="Monto ejecutado en el trimestre" sqref="H28:H31"/>
    <dataValidation allowBlank="1" showInputMessage="1" showErrorMessage="1" prompt="Meta alcanzada en el trimestre" sqref="G28:G31"/>
    <dataValidation allowBlank="1" showInputMessage="1" showErrorMessage="1" prompt="Monto presupuestado para el producto" sqref="F28 D29:F31 D28"/>
    <dataValidation allowBlank="1" showInputMessage="1" showErrorMessage="1" prompt="Meta anual del indicador" sqref="E28 C28:C31"/>
    <dataValidation allowBlank="1" showInputMessage="1" showErrorMessage="1" prompt="Nombre del indicador" sqref="B28:B31"/>
    <dataValidation allowBlank="1" showInputMessage="1" showErrorMessage="1" prompt="Nombre de cada producto" sqref="A28:A31"/>
    <dataValidation allowBlank="1" showInputMessage="1" showErrorMessage="1" prompt="¿En qué consiste el programa?" sqref="B19:J19"/>
    <dataValidation allowBlank="1" showInputMessage="1" showErrorMessage="1" prompt="Presupuesto del programa" sqref="A25:C25 F25"/>
    <dataValidation allowBlank="1" showInputMessage="1" showErrorMessage="1" prompt="Oportunidades de mejora identificadas" sqref="A48:J48"/>
    <dataValidation allowBlank="1" showInputMessage="1" showErrorMessage="1" prompt="De existir desvío, explicar razones." sqref="B37:B45 C37:J37 C39:J45"/>
    <dataValidation allowBlank="1" showInputMessage="1" showErrorMessage="1" prompt="1. Describir lo plasmado en el presupuesto_x000a_2. Describir lo alcanzado en términos financieros y de producción " sqref="B36:J36"/>
    <dataValidation allowBlank="1" showInputMessage="1" showErrorMessage="1" prompt="¿En qué consiste el producto? su objetivo" sqref="B35:J35"/>
    <dataValidation allowBlank="1" showInputMessage="1" showErrorMessage="1" prompt="Nombre del producto" sqref="B34:J34"/>
    <dataValidation allowBlank="1" showInputMessage="1" showErrorMessage="1" prompt="¿A quién va dirigido el programa?, ¿qué característica tiene esta población que requiere ser beneficiada?" sqref="B20:J20"/>
    <dataValidation allowBlank="1" showInputMessage="1" prompt="Nombre del capítulo" sqref="B8:J10"/>
    <dataValidation allowBlank="1" sqref="A8"/>
  </dataValidations>
  <pageMargins left="0.7" right="0.7" top="0.75" bottom="0.75" header="0.3" footer="0.3"/>
  <pageSetup orientation="portrait" r:id="rId1"/>
  <ignoredErrors>
    <ignoredError sqref="I31" unlocked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Johanny Salcedo de los Santos</cp:lastModifiedBy>
  <dcterms:created xsi:type="dcterms:W3CDTF">2021-03-22T15:50:10Z</dcterms:created>
  <dcterms:modified xsi:type="dcterms:W3CDTF">2022-07-15T19:21:47Z</dcterms:modified>
</cp:coreProperties>
</file>