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infiniti\DIRECCION PLANIFICACION Y DESARROLLO\DPTO PYD\DIVISION DE PLANIFICACION\DIGEPRES\Informe Anual\Transparencia\2023\"/>
    </mc:Choice>
  </mc:AlternateContent>
  <xr:revisionPtr revIDLastSave="0" documentId="13_ncr:1_{64D37FA8-0414-45C9-B0D6-21E8C047E101}" xr6:coauthVersionLast="47" xr6:coauthVersionMax="47" xr10:uidLastSave="{00000000-0000-0000-0000-000000000000}"/>
  <bookViews>
    <workbookView xWindow="-120" yWindow="-120" windowWidth="29040" windowHeight="1584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1" l="1"/>
  <c r="I30" i="1"/>
  <c r="I31" i="1"/>
  <c r="J29" i="1"/>
  <c r="J31" i="1" l="1"/>
  <c r="I25" i="1" l="1"/>
  <c r="J30" i="1"/>
</calcChain>
</file>

<file path=xl/sharedStrings.xml><?xml version="1.0" encoding="utf-8"?>
<sst xmlns="http://schemas.openxmlformats.org/spreadsheetml/2006/main" count="93" uniqueCount="84">
  <si>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</si>
  <si>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</si>
  <si>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</si>
  <si>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</si>
  <si>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</si>
  <si>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</si>
  <si>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</si>
  <si>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</si>
  <si>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</si>
  <si>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</si>
  <si>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</si>
  <si>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</si>
  <si>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</si>
  <si>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</si>
  <si>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</si>
  <si>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</si>
  <si>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</si>
  <si>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</si>
  <si>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</si>
  <si>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</si>
  <si>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</si>
  <si>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</si>
  <si>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</si>
  <si>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</si>
  <si>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</si>
  <si>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</si>
  <si>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</si>
  <si>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</si>
  <si>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</si>
  <si>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</si>
  <si>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</si>
  <si>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</si>
  <si>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</si>
  <si>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</si>
  <si>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</si>
  <si>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</si>
  <si>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</si>
  <si>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</si>
  <si>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</si>
  <si>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</si>
  <si>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</si>
  <si>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</si>
  <si>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</si>
  <si>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</si>
  <si>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</si>
  <si>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 xml:space="preserve"> Presupuesto Anual</t>
  </si>
  <si>
    <t>Informe de Evaluación semestral de las Metas Físicas-Financieras</t>
  </si>
  <si>
    <t>Lineamientos para la Ejecución Presupuestaria 2019 del Gobierno General Nacional</t>
  </si>
  <si>
    <t>5211-TESORERIA DE SEGURIDAD SOCIAL</t>
  </si>
  <si>
    <t>01-TESORERIA DE LA SEGURIDAD SOCIAL</t>
  </si>
  <si>
    <t>0001-TESORERIA DE LA SEGURIDAD SOCIAL</t>
  </si>
  <si>
    <t xml:space="preserve">Administrar la información y gestionar los recursos  financieros del SDSS, de forma oportuna, eficiente y  transparente. </t>
  </si>
  <si>
    <t>Una entidad moderna, vanguardista y accesible, con un  modelo de autogestión seguro e innovador y altos  estándares de excelencia institucional, reconocida por el  manejo transparente de sus operaciones y sus recursos.</t>
  </si>
  <si>
    <t>2.2.3</t>
  </si>
  <si>
    <t>DESARROLLO SOCIAL</t>
  </si>
  <si>
    <t>Salud y seguridad social integral</t>
  </si>
  <si>
    <t>Garantizar un sistema universal, único y sostenible de Seguridad Social frente a los riesgos de vejez, discapacidad y sobrevivencia, integrando y transparentando los regímenes segmentados existentes, en conformidad con la ley 87-01.</t>
  </si>
  <si>
    <t>11 - Gestión de la tesorería del sistema dominicano de seguridad social</t>
  </si>
  <si>
    <t>Contribuir al desarrollo continuo del SDSS y la universalidad, registro oportuno de empleadores, y servicios con altos criterios de innovación, buenas prácticas gubernamentales y estándares de calidad que garanticen la credibilidad institucional.</t>
  </si>
  <si>
    <t>Todo ciudadano dominicano y extranjeros residentes que cumpla con los requitos de la ley 87-01.</t>
  </si>
  <si>
    <t xml:space="preserve">Acceso a la seguridad social y prestaciones de servicios de salud, riesgos laborales, subsidios y pensiones. </t>
  </si>
  <si>
    <t>7333-Fiscalización de registro del Sistema único de información y recaudo  v</t>
  </si>
  <si>
    <t>7334-Sistema único de información y recaudo con disponibilidad 24/7</t>
  </si>
  <si>
    <t>7335-Estado dominicano con gestión de los aportes del Sistema Dominicano de  Seguridad Social</t>
  </si>
  <si>
    <t>Cantidad de auditorías a empleadores y unidades receptoras de fondos</t>
  </si>
  <si>
    <t>Indice de disponibilidad del SUIR para la gestión eficiente de los servicios al empleador y partes interesadas</t>
  </si>
  <si>
    <t>Indice de Recaudación de los aportes a la seguridad social</t>
  </si>
  <si>
    <t xml:space="preserve">7333-Fiscalización de registro del Sistema único de información y recaudo  </t>
  </si>
  <si>
    <t xml:space="preserve">Eficiencia en el tiempo de respuesta en el proceso de auditoria no mayor a 30 días, en el cual se revisan y validan las documentaciones que los empleadores suministran con el fin de esclarecer las inconsistencias. </t>
  </si>
  <si>
    <t>Nivel de  disponibilidad y eficiencia del SUIR para la gestión de validación de los datos registrados por los empleadores y unidades receptoras de fondos</t>
  </si>
  <si>
    <t>7335- Estado dominicano con gestión de los aportes del Sistema de la Seguridad Social</t>
  </si>
  <si>
    <t xml:space="preserve">Porcentaje de cumplimiento oportuno de los aportes al SDSS para la recaudación </t>
  </si>
  <si>
    <r>
      <t>Beneficiarios:</t>
    </r>
    <r>
      <rPr>
        <sz val="12"/>
        <color rgb="FF000000"/>
        <rFont val="Calibri"/>
        <family val="2"/>
        <scheme val="minor"/>
      </rPr>
      <t xml:space="preserve"> </t>
    </r>
  </si>
  <si>
    <r>
      <t xml:space="preserve">VI. </t>
    </r>
    <r>
      <rPr>
        <b/>
        <sz val="11"/>
        <color theme="0"/>
        <rFont val="Calibri"/>
        <family val="2"/>
        <scheme val="minor"/>
      </rPr>
      <t>Oportunidades de Mejora</t>
    </r>
  </si>
  <si>
    <r>
      <rPr>
        <b/>
        <sz val="10"/>
        <rFont val="Calibri"/>
        <family val="2"/>
        <scheme val="minor"/>
      </rPr>
      <t>Nota:</t>
    </r>
    <r>
      <rPr>
        <sz val="10"/>
        <rFont val="Calibri"/>
        <family val="2"/>
        <scheme val="minor"/>
      </rPr>
      <t xml:space="preserve"> Las secciones III, IV, V y VI deben ser repetidas, la misma cantidad de programas sustantivos (codificados desde 11 al 95) que tenga la unidad ejecutora</t>
    </r>
  </si>
  <si>
    <t>Obtuvimos un resultado de un 98.6% en cuanto a la disponibilidad del SUIR logrando una ejecución completa con respecto a lo programado. No hubo salidas del SUIR  lo que garantizó a los empleadores poder tener accesibilidad  en todo momento para realizar novedades y carga de nóminas al sistema o realizar consultas. Las salidas que tuvimos fueron programadas para corridas de procesos de facturación y recargos, estas fueron realizadas en horario nocturno por esta razón no se afectaron los servicios.</t>
  </si>
  <si>
    <t>Programación Semestral</t>
  </si>
  <si>
    <t>Ejecución Semestral</t>
  </si>
  <si>
    <t>Se gestionó el 100% de la cartera programada para este primer semestre.</t>
  </si>
  <si>
    <t>1. Continuar con los procesos de automatización de la gestión para disminuir los errores.
2- Nos comprometemos a seguir actualizando los procedimientos institucionales para ajustarlo a las nuevas responsabilidades que como institución autónoma hemos adquirido, que reflejen la gestión operativas enmarcadas en cumplimiento de dichas funciones.
3- Redefinir la producción física conforme al nuevo marco legal y la forma de medición acorde a la información disponible y los procesos de ejecución fisicos-financieros.</t>
  </si>
  <si>
    <t>Para el semestre enero-junio se logró realizar un total de 778 auditorias para una efectividad de 79% con respecto a lo programado a los empleadores con los fines de identificar y validar el cumplimiento de dichos empleadores de cara las obligaciones de la seguridad social, de manera que se garanticen la cobertura oportuna y acorde a sus derechos a dichos trabajadores al SDSS.</t>
  </si>
  <si>
    <t xml:space="preserve">El desvío de la meta física de -21.18% representado por 209 auditorías por debajo de lo programado se debe al operativo de dispensa, cuya ejecución fue culminada durante el segundo trimestre, donde se levantó la dispensa de 241 empleadores, fiscalizaciones iniciadas durante el primer trimestre y finalizadas en el segundo trimestre. Entre estas están tanto auditorías ARS como las auditorías a empleadores bajo el criterio de Fiscalización de Empleadores. Las ARS pasaron de 1 a 16 y las de empleadores de 170 a 274.
El desvío financiero de -9.98% se debe a:
•Ajuste de salario a tres Fiscalizadores de Seguridad Social posterior a su nombramiento definitivo como servidores de carrera, efectivo al 01 de abril. Un incremento de 15,000 c/u para un total de 45,000. 
•3 vacantes pendientes 2024, ocupadas con efectividad al 01/07. Salario de 90,000 para un total de 270,000 mensuales. 
•1 vacante de Encargado de Sección con un salario de 115,000. </t>
  </si>
  <si>
    <t xml:space="preserve">El desvío Físico que presenta este producto de 3% se debe a la gestión efectiva del 100% de la cartera programada, no obstante inciden factores externos que impactan en el logro de este indicador como son los cambios de salarios y los aumentos de per cápita. 
El desvío de la ejecución financiera con relación a lo programado tuvimos una diferencia de -5.73% se debe a:
•	Salida de Paralegal, efectivo al 30 de abril, con un salario de 66,000.00.
•	Ajuste salario a Paralegal para cubrir salida generada en el mes de abril, efectivo al 01 de junio, 6,000 de ajuste. 
•	Reserva de cargo Abogado a Servidor de Carrera que se encuentra de licencia sin disfrute de salario. 
•	Monto asignado en cuenta de Interinato sin ejecutar en espera de aprobación de los cargos conforme a la nueva estructura. </t>
  </si>
  <si>
    <t>Las salidas que tuvo el SUIR durante el semestre corresponde a salidas programadas para corrida de servicios y facturación por lo que no afectaron los servicios, este producto no presenta desvíos físicos significativos.
El desvío de la ejecución financiera con relación a lo programado tuvimos una diferencia de -11.09% se debe a 
•Vacantes pendientes 2024.
•Interinato para cubrir una de las dos vacantes del cargo de Analista de Incidentes de Sistemas, efectivo al 01 de mayo, pagando una diferencia de 34,000 via nomina de interinato. 
•Licencia sin disfrute de sueldo por 60 dias del Web Máster, efectivo al 01 de junio, con un salario de 100,000.
•Salida de Analista de Aseguramiento de la Calidad TIC, efectivo al 30 de abril, con un salario de 100,000.
•Salida Encargado Departamento de Operaciones TIC, con efectividad al 10 de junio, salario de 190,000.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</si>
</sst>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_(* \(#,##0.00\);_(* &quot;-&quot;??_);_(@_)"/>
    <numFmt numFmtId="164" formatCode="dd/mm/yyyy;@"/>
    <numFmt numFmtId="165" formatCode="[$-10409]#,##0;\-#,##0"/>
    <numFmt numFmtId="166" formatCode="[$-10409]#,##0.00;\-#,##0.00"/>
    <numFmt numFmtId="167" formatCode="[$-10409]0.00%"/>
    <numFmt numFmtId="168" formatCode="0.0%"/>
    <numFmt numFmtId="169" formatCode="0.000000000000000%"/>
    <numFmt numFmtId="170" formatCode="0.00000000000000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8"/>
      <color theme="1"/>
      <name val="Calibri"/>
      <family val="2"/>
      <scheme val="minor"/>
    </font>
    <font>
      <sz val="9"/>
      <name val="Calibri"/>
      <family val="2"/>
    </font>
    <font>
      <sz val="8"/>
      <name val="Calibri"/>
      <family val="2"/>
      <scheme val="minor"/>
    </font>
    <font>
      <b/>
      <sz val="11"/>
      <color theme="0"/>
      <name val="Calibri"/>
      <family val="2"/>
      <scheme val="minor"/>
    </font>
    <font>
      <sz val="11"/>
      <name val="Calibri"/>
      <family val="2"/>
      <scheme val="minor"/>
    </font>
    <font>
      <sz val="12"/>
      <color rgb="FF000000"/>
      <name val="Calibri"/>
      <family val="2"/>
      <scheme val="minor"/>
    </font>
    <font>
      <b/>
      <sz val="11"/>
      <name val="Calibri"/>
      <family val="2"/>
      <scheme val="minor"/>
    </font>
    <font>
      <b/>
      <sz val="10"/>
      <color rgb="FF000000"/>
      <name val="Calibri"/>
      <family val="2"/>
      <scheme val="minor"/>
    </font>
    <font>
      <sz val="9"/>
      <name val="Calibri"/>
      <family val="2"/>
      <scheme val="minor"/>
    </font>
    <font>
      <sz val="10"/>
      <name val="Calibri"/>
      <family val="2"/>
      <scheme val="minor"/>
    </font>
    <font>
      <b/>
      <sz val="10"/>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bottom style="thin">
        <color indexed="64"/>
      </bottom>
      <diagonal/>
    </border>
    <border>
      <left/>
      <right/>
      <top style="thin">
        <color theme="0" tint="-0.34998626667073579"/>
      </top>
      <bottom style="thin">
        <color theme="0" tint="-0.34998626667073579"/>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0">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0" fillId="6" borderId="15" xfId="0" applyFont="1" applyFill="1" applyBorder="1" applyAlignment="1">
      <alignment horizontal="center" vertical="center"/>
    </xf>
    <xf numFmtId="0" fontId="10" fillId="0" borderId="15" xfId="0" applyFont="1" applyBorder="1" applyAlignment="1" applyProtection="1">
      <alignment horizontal="center"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5"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6" fontId="12" fillId="0" borderId="22" xfId="0" applyNumberFormat="1" applyFont="1" applyBorder="1" applyAlignment="1" applyProtection="1">
      <alignment horizontal="center" vertical="center" wrapText="1" readingOrder="1"/>
      <protection locked="0"/>
    </xf>
    <xf numFmtId="0" fontId="0" fillId="0" borderId="0" xfId="0" applyProtection="1">
      <protection locked="0"/>
    </xf>
    <xf numFmtId="0" fontId="15" fillId="0" borderId="0" xfId="0" applyFont="1" applyProtection="1">
      <protection locked="0"/>
    </xf>
    <xf numFmtId="0" fontId="18" fillId="8" borderId="21" xfId="0" applyFont="1" applyFill="1" applyBorder="1" applyAlignment="1">
      <alignment horizontal="center" vertical="center" wrapText="1" readingOrder="1"/>
    </xf>
    <xf numFmtId="0" fontId="19" fillId="0" borderId="20" xfId="0" applyFont="1" applyBorder="1" applyAlignment="1" applyProtection="1">
      <alignment vertical="top" wrapText="1"/>
      <protection locked="0"/>
    </xf>
    <xf numFmtId="165" fontId="19" fillId="0" borderId="20" xfId="0" applyNumberFormat="1" applyFont="1" applyBorder="1" applyAlignment="1" applyProtection="1">
      <alignment horizontal="center" vertical="center" wrapText="1"/>
      <protection locked="0"/>
    </xf>
    <xf numFmtId="10" fontId="19" fillId="7" borderId="20" xfId="2" applyNumberFormat="1" applyFont="1" applyFill="1" applyBorder="1" applyAlignment="1" applyProtection="1">
      <alignment horizontal="center" vertical="center" wrapText="1" readingOrder="1"/>
      <protection locked="0"/>
    </xf>
    <xf numFmtId="0" fontId="19" fillId="0" borderId="22" xfId="0" applyFont="1" applyBorder="1" applyAlignment="1" applyProtection="1">
      <alignment vertical="top" wrapText="1"/>
      <protection locked="0"/>
    </xf>
    <xf numFmtId="165" fontId="19" fillId="0" borderId="22" xfId="0" applyNumberFormat="1" applyFont="1" applyBorder="1" applyAlignment="1" applyProtection="1">
      <alignment horizontal="center" vertical="center" wrapText="1" readingOrder="1"/>
      <protection locked="0"/>
    </xf>
    <xf numFmtId="166" fontId="19" fillId="0" borderId="22" xfId="0" applyNumberFormat="1" applyFont="1" applyBorder="1" applyAlignment="1" applyProtection="1">
      <alignment horizontal="center" vertical="center" wrapText="1" readingOrder="1"/>
      <protection locked="0"/>
    </xf>
    <xf numFmtId="165" fontId="12" fillId="0" borderId="20" xfId="0" applyNumberFormat="1" applyFont="1" applyBorder="1" applyAlignment="1" applyProtection="1">
      <alignment horizontal="center" vertical="center" wrapText="1" readingOrder="1"/>
      <protection locked="0"/>
    </xf>
    <xf numFmtId="165" fontId="12" fillId="0" borderId="22" xfId="0" applyNumberFormat="1" applyFont="1" applyBorder="1" applyAlignment="1" applyProtection="1">
      <alignment horizontal="center" vertical="center" wrapText="1" readingOrder="1"/>
      <protection locked="0"/>
    </xf>
    <xf numFmtId="9" fontId="0" fillId="0" borderId="0" xfId="2" applyFont="1"/>
    <xf numFmtId="165" fontId="19" fillId="0" borderId="20" xfId="0" applyNumberFormat="1" applyFont="1" applyBorder="1" applyAlignment="1" applyProtection="1">
      <alignment horizontal="center" vertical="center" wrapText="1" readingOrder="1"/>
      <protection locked="0"/>
    </xf>
    <xf numFmtId="168" fontId="0" fillId="0" borderId="0" xfId="2" applyNumberFormat="1" applyFont="1"/>
    <xf numFmtId="4" fontId="0" fillId="0" borderId="0" xfId="0" applyNumberFormat="1"/>
    <xf numFmtId="165" fontId="19" fillId="0" borderId="22" xfId="0" applyNumberFormat="1" applyFont="1" applyBorder="1" applyAlignment="1" applyProtection="1">
      <alignment horizontal="center" vertical="center" wrapText="1"/>
      <protection locked="0"/>
    </xf>
    <xf numFmtId="165" fontId="0" fillId="0" borderId="0" xfId="0" applyNumberFormat="1"/>
    <xf numFmtId="10" fontId="0" fillId="0" borderId="0" xfId="0" applyNumberFormat="1"/>
    <xf numFmtId="169" fontId="0" fillId="0" borderId="0" xfId="0" applyNumberFormat="1"/>
    <xf numFmtId="170" fontId="0" fillId="0" borderId="0" xfId="0" applyNumberFormat="1"/>
    <xf numFmtId="10" fontId="0" fillId="0" borderId="0" xfId="2" applyNumberFormat="1" applyFont="1"/>
    <xf numFmtId="0" fontId="9" fillId="0" borderId="5" xfId="0" applyFont="1" applyBorder="1" applyAlignment="1">
      <alignment vertical="center"/>
    </xf>
    <xf numFmtId="0" fontId="2" fillId="0" borderId="5" xfId="0" applyFont="1" applyBorder="1"/>
    <xf numFmtId="0" fontId="9" fillId="0" borderId="5" xfId="0" applyFont="1" applyBorder="1" applyAlignment="1">
      <alignment vertical="center" wrapText="1"/>
    </xf>
    <xf numFmtId="0" fontId="0" fillId="0" borderId="5" xfId="0" applyBorder="1"/>
    <xf numFmtId="0" fontId="18" fillId="8" borderId="32" xfId="0" applyFont="1" applyFill="1" applyBorder="1" applyAlignment="1">
      <alignment horizontal="center" vertical="center" wrapText="1" readingOrder="1"/>
    </xf>
    <xf numFmtId="0" fontId="18" fillId="8" borderId="33" xfId="0" applyFont="1" applyFill="1" applyBorder="1" applyAlignment="1">
      <alignment horizontal="center" vertical="center" wrapText="1" readingOrder="1"/>
    </xf>
    <xf numFmtId="0" fontId="19" fillId="0" borderId="30" xfId="0" applyFont="1" applyBorder="1" applyAlignment="1" applyProtection="1">
      <alignment vertical="top" wrapText="1"/>
      <protection locked="0"/>
    </xf>
    <xf numFmtId="167" fontId="19" fillId="7" borderId="31" xfId="0" applyNumberFormat="1" applyFont="1" applyFill="1" applyBorder="1" applyAlignment="1" applyProtection="1">
      <alignment horizontal="center" vertical="center" wrapText="1" readingOrder="1"/>
      <protection locked="0"/>
    </xf>
    <xf numFmtId="0" fontId="19" fillId="0" borderId="34" xfId="0" applyFont="1" applyBorder="1" applyAlignment="1" applyProtection="1">
      <alignment vertical="top" wrapText="1"/>
      <protection locked="0"/>
    </xf>
    <xf numFmtId="0" fontId="9" fillId="0" borderId="5" xfId="0" applyFont="1" applyBorder="1" applyAlignment="1" applyProtection="1">
      <alignment vertical="center" wrapText="1"/>
      <protection locked="0"/>
    </xf>
    <xf numFmtId="0" fontId="19" fillId="0" borderId="37" xfId="0" applyFont="1" applyBorder="1" applyAlignment="1" applyProtection="1">
      <alignment vertical="top" wrapText="1"/>
      <protection locked="0"/>
    </xf>
    <xf numFmtId="0" fontId="19" fillId="0" borderId="38" xfId="0" applyFont="1" applyBorder="1" applyAlignment="1" applyProtection="1">
      <alignment vertical="top" wrapText="1"/>
      <protection locked="0"/>
    </xf>
    <xf numFmtId="165" fontId="12" fillId="0" borderId="38" xfId="0" applyNumberFormat="1" applyFont="1" applyBorder="1" applyAlignment="1" applyProtection="1">
      <alignment horizontal="center" vertical="center" wrapText="1" readingOrder="1"/>
      <protection locked="0"/>
    </xf>
    <xf numFmtId="166" fontId="12" fillId="0" borderId="38" xfId="0" applyNumberFormat="1" applyFont="1" applyBorder="1" applyAlignment="1" applyProtection="1">
      <alignment horizontal="center" vertical="center" wrapText="1" readingOrder="1"/>
      <protection locked="0"/>
    </xf>
    <xf numFmtId="165" fontId="19" fillId="0" borderId="38" xfId="0" applyNumberFormat="1" applyFont="1" applyBorder="1" applyAlignment="1" applyProtection="1">
      <alignment horizontal="center" vertical="center" wrapText="1" readingOrder="1"/>
      <protection locked="0"/>
    </xf>
    <xf numFmtId="166" fontId="19" fillId="0" borderId="38" xfId="0" applyNumberFormat="1" applyFont="1" applyBorder="1" applyAlignment="1" applyProtection="1">
      <alignment horizontal="center" vertical="center" wrapText="1" readingOrder="1"/>
      <protection locked="0"/>
    </xf>
    <xf numFmtId="165" fontId="19" fillId="0" borderId="38" xfId="0" applyNumberFormat="1" applyFont="1" applyBorder="1" applyAlignment="1" applyProtection="1">
      <alignment horizontal="center" vertical="center" wrapText="1"/>
      <protection locked="0"/>
    </xf>
    <xf numFmtId="10" fontId="19" fillId="7" borderId="38" xfId="2" applyNumberFormat="1" applyFont="1" applyFill="1" applyBorder="1" applyAlignment="1" applyProtection="1">
      <alignment horizontal="center" vertical="center" wrapText="1" readingOrder="1"/>
      <protection locked="0"/>
    </xf>
    <xf numFmtId="167" fontId="19" fillId="7" borderId="39" xfId="0" applyNumberFormat="1" applyFont="1" applyFill="1" applyBorder="1" applyAlignment="1" applyProtection="1">
      <alignment horizontal="center" vertical="center" wrapText="1" readingOrder="1"/>
      <protection locked="0"/>
    </xf>
    <xf numFmtId="0" fontId="9" fillId="0" borderId="9" xfId="0" applyFont="1"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7" fillId="4" borderId="5" xfId="0" applyFont="1" applyFill="1" applyBorder="1" applyAlignment="1">
      <alignment horizontal="left" vertical="center"/>
    </xf>
    <xf numFmtId="0" fontId="7" fillId="4" borderId="0" xfId="0" applyFont="1" applyFill="1" applyAlignment="1">
      <alignment horizontal="left" vertical="center"/>
    </xf>
    <xf numFmtId="0" fontId="7" fillId="4" borderId="6" xfId="0" applyFont="1" applyFill="1" applyBorder="1" applyAlignment="1">
      <alignment horizontal="left" vertical="center"/>
    </xf>
    <xf numFmtId="0" fontId="8" fillId="5" borderId="5"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6" xfId="0" applyFont="1" applyFill="1" applyBorder="1" applyAlignment="1">
      <alignment horizontal="left" vertical="center" wrapText="1"/>
    </xf>
    <xf numFmtId="0" fontId="0" fillId="0" borderId="35"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49" fontId="10" fillId="0" borderId="15" xfId="0" quotePrefix="1" applyNumberFormat="1" applyFont="1" applyBorder="1" applyAlignment="1" applyProtection="1">
      <alignment horizontal="left" vertical="center" wrapText="1"/>
      <protection locked="0"/>
    </xf>
    <xf numFmtId="49" fontId="10" fillId="0" borderId="16" xfId="0" quotePrefix="1" applyNumberFormat="1" applyFont="1" applyBorder="1" applyAlignment="1" applyProtection="1">
      <alignment horizontal="left" vertical="center" wrapText="1"/>
      <protection locked="0"/>
    </xf>
    <xf numFmtId="49" fontId="10" fillId="0" borderId="26" xfId="0" quotePrefix="1" applyNumberFormat="1"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8" fillId="5" borderId="1" xfId="0" applyFont="1" applyFill="1" applyBorder="1" applyAlignment="1">
      <alignment horizontal="left" vertical="center"/>
    </xf>
    <xf numFmtId="0" fontId="8" fillId="5" borderId="14" xfId="0" applyFont="1" applyFill="1" applyBorder="1" applyAlignment="1">
      <alignment horizontal="left" vertical="center"/>
    </xf>
    <xf numFmtId="0" fontId="8" fillId="5" borderId="25" xfId="0" applyFont="1" applyFill="1" applyBorder="1" applyAlignment="1">
      <alignment horizontal="left" vertical="center"/>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39" fontId="15" fillId="0" borderId="30" xfId="1" applyNumberFormat="1" applyFont="1" applyFill="1" applyBorder="1" applyAlignment="1" applyProtection="1">
      <alignment horizontal="center" vertical="center" wrapText="1" readingOrder="1"/>
      <protection locked="0"/>
    </xf>
    <xf numFmtId="39" fontId="15" fillId="0" borderId="20" xfId="1" applyNumberFormat="1" applyFont="1" applyFill="1" applyBorder="1" applyAlignment="1" applyProtection="1">
      <alignment horizontal="center" vertical="center" wrapText="1" readingOrder="1"/>
      <protection locked="0"/>
    </xf>
    <xf numFmtId="10" fontId="15" fillId="7" borderId="20" xfId="2" applyNumberFormat="1" applyFont="1" applyFill="1" applyBorder="1" applyAlignment="1" applyProtection="1">
      <alignment horizontal="center" vertical="center" wrapText="1" readingOrder="1"/>
    </xf>
    <xf numFmtId="10" fontId="15" fillId="7" borderId="31" xfId="2" applyNumberFormat="1" applyFont="1" applyFill="1" applyBorder="1" applyAlignment="1" applyProtection="1">
      <alignment horizontal="center" vertical="center" wrapText="1" readingOrder="1"/>
    </xf>
    <xf numFmtId="0" fontId="8" fillId="5" borderId="5" xfId="0" applyFont="1" applyFill="1" applyBorder="1" applyAlignment="1">
      <alignment horizontal="left" vertical="center"/>
    </xf>
    <xf numFmtId="0" fontId="8" fillId="5" borderId="0" xfId="0" applyFont="1" applyFill="1" applyAlignment="1">
      <alignment horizontal="left" vertical="center"/>
    </xf>
    <xf numFmtId="0" fontId="8" fillId="5" borderId="6" xfId="0" applyFont="1" applyFill="1" applyBorder="1" applyAlignment="1">
      <alignment horizontal="left" vertical="center"/>
    </xf>
    <xf numFmtId="0" fontId="9" fillId="8" borderId="20" xfId="0" applyFont="1" applyFill="1" applyBorder="1" applyAlignment="1">
      <alignment horizontal="center" vertical="center" wrapText="1" readingOrder="1"/>
    </xf>
    <xf numFmtId="0" fontId="15" fillId="6" borderId="20" xfId="0" applyFont="1" applyFill="1" applyBorder="1" applyAlignment="1">
      <alignment vertical="top" wrapText="1"/>
    </xf>
    <xf numFmtId="0" fontId="15" fillId="6" borderId="31" xfId="0" applyFont="1" applyFill="1" applyBorder="1" applyAlignment="1">
      <alignment vertical="top" wrapText="1"/>
    </xf>
    <xf numFmtId="39" fontId="15" fillId="0" borderId="19" xfId="1" applyNumberFormat="1" applyFont="1" applyFill="1" applyBorder="1" applyAlignment="1" applyProtection="1">
      <alignment horizontal="center" vertical="center" wrapText="1" readingOrder="1"/>
      <protection locked="0"/>
    </xf>
    <xf numFmtId="39" fontId="15" fillId="0" borderId="24" xfId="1" applyNumberFormat="1" applyFont="1" applyFill="1" applyBorder="1" applyAlignment="1" applyProtection="1">
      <alignment horizontal="center" vertical="center" wrapText="1" readingOrder="1"/>
      <protection locked="0"/>
    </xf>
    <xf numFmtId="39" fontId="15" fillId="0" borderId="18" xfId="1" applyNumberFormat="1" applyFont="1" applyFill="1" applyBorder="1" applyAlignment="1" applyProtection="1">
      <alignment horizontal="center" vertical="center" wrapText="1" readingOrder="1"/>
      <protection locked="0"/>
    </xf>
    <xf numFmtId="0" fontId="17" fillId="6" borderId="28" xfId="0" applyFont="1" applyFill="1" applyBorder="1" applyAlignment="1">
      <alignment horizontal="center" vertical="center" wrapText="1" readingOrder="1"/>
    </xf>
    <xf numFmtId="0" fontId="17" fillId="6" borderId="18" xfId="0" applyFont="1" applyFill="1" applyBorder="1" applyAlignment="1">
      <alignment horizontal="center" vertical="center" wrapText="1" readingOrder="1"/>
    </xf>
    <xf numFmtId="0" fontId="17" fillId="6" borderId="19" xfId="0" applyFont="1" applyFill="1" applyBorder="1" applyAlignment="1">
      <alignment horizontal="center" vertical="center" wrapText="1" readingOrder="1"/>
    </xf>
    <xf numFmtId="0" fontId="17" fillId="6" borderId="29" xfId="0" applyFont="1" applyFill="1" applyBorder="1" applyAlignment="1">
      <alignment horizontal="center" vertical="center" wrapText="1" readingOrder="1"/>
    </xf>
    <xf numFmtId="0" fontId="17" fillId="6" borderId="24" xfId="0" applyFont="1" applyFill="1" applyBorder="1" applyAlignment="1">
      <alignment horizontal="center" vertical="center" wrapText="1" readingOrder="1"/>
    </xf>
    <xf numFmtId="0" fontId="11" fillId="6" borderId="17" xfId="0" applyFont="1" applyFill="1" applyBorder="1" applyAlignment="1">
      <alignment horizontal="left" vertical="center" wrapText="1"/>
    </xf>
    <xf numFmtId="0" fontId="11" fillId="6" borderId="27" xfId="0" applyFont="1" applyFill="1" applyBorder="1" applyAlignment="1">
      <alignment horizontal="left" vertical="center" wrapText="1"/>
    </xf>
    <xf numFmtId="0" fontId="10" fillId="6" borderId="17" xfId="0" applyFont="1" applyFill="1" applyBorder="1" applyAlignment="1">
      <alignment horizontal="left" vertical="center" wrapText="1"/>
    </xf>
    <xf numFmtId="0" fontId="10" fillId="6" borderId="27" xfId="0" applyFont="1" applyFill="1" applyBorder="1" applyAlignment="1">
      <alignment horizontal="left" vertical="center" wrapText="1"/>
    </xf>
    <xf numFmtId="0" fontId="0" fillId="3" borderId="5" xfId="0" applyFill="1" applyBorder="1" applyAlignment="1">
      <alignment horizontal="center"/>
    </xf>
    <xf numFmtId="0" fontId="0" fillId="3" borderId="0" xfId="0" applyFill="1" applyAlignment="1">
      <alignment horizontal="center"/>
    </xf>
    <xf numFmtId="0" fontId="0" fillId="3" borderId="6"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0" fillId="0" borderId="0" xfId="0"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minor"/>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minor"/>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minor"/>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minor"/>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minor"/>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minor"/>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border>
      <protection locked="0" hidden="0"/>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minor"/>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118111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118111" y="0"/>
          <a:ext cx="1322070" cy="781471"/>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1"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IF(G29&gt;0,G29/E29,0)</calculatedColumnFormula>
    </tableColumn>
    <tableColumn id="8" xr3:uid="{00000000-0010-0000-0000-000008000000}" name="Financiero _x000a_(%) _x000a_H=F/D" dataDxfId="0">
      <calculatedColumnFormula>IF(H29&gt;0,H29/Tabla1[[#This Row],[Financiera
(D)]],0)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9"/>
  <sheetViews>
    <sheetView tabSelected="1" topLeftCell="A40" zoomScaleNormal="100" workbookViewId="0">
      <selection activeCell="R43" sqref="R43"/>
    </sheetView>
  </sheetViews>
  <sheetFormatPr defaultColWidth="11.42578125" defaultRowHeight="15" x14ac:dyDescent="0.25"/>
  <cols>
    <col min="1" max="1" width="23" style="13" customWidth="1"/>
    <col min="2" max="2" width="17.42578125" style="13" customWidth="1"/>
    <col min="3" max="10" width="12.7109375" style="13" customWidth="1"/>
    <col min="11" max="11" width="11.42578125" style="13"/>
    <col min="13" max="13" width="20.42578125" bestFit="1" customWidth="1"/>
    <col min="14" max="14" width="16.7109375" customWidth="1"/>
    <col min="15" max="15" width="14.42578125" customWidth="1"/>
  </cols>
  <sheetData>
    <row r="1" spans="1:11" ht="21.75" thickBot="1" x14ac:dyDescent="0.3">
      <c r="A1" s="5"/>
      <c r="B1" s="101" t="s">
        <v>46</v>
      </c>
      <c r="C1" s="102"/>
      <c r="D1" s="102"/>
      <c r="E1" s="102"/>
      <c r="F1" s="102"/>
      <c r="G1" s="102"/>
      <c r="H1" s="102"/>
      <c r="I1" s="102"/>
      <c r="J1" s="103"/>
      <c r="K1" s="12"/>
    </row>
    <row r="2" spans="1:11" ht="21.75" thickBot="1" x14ac:dyDescent="0.3">
      <c r="A2" s="6"/>
      <c r="B2" s="104" t="s">
        <v>0</v>
      </c>
      <c r="C2" s="105"/>
      <c r="D2" s="104" t="s">
        <v>1</v>
      </c>
      <c r="E2" s="105"/>
      <c r="F2" s="105"/>
      <c r="G2" s="105"/>
      <c r="H2" s="106"/>
      <c r="I2" s="1" t="s">
        <v>2</v>
      </c>
      <c r="J2" s="2" t="s">
        <v>3</v>
      </c>
      <c r="K2" s="12"/>
    </row>
    <row r="3" spans="1:11" ht="21.75" thickBot="1" x14ac:dyDescent="0.3">
      <c r="A3" s="7"/>
      <c r="B3" s="107" t="s">
        <v>4</v>
      </c>
      <c r="C3" s="108"/>
      <c r="D3" s="107" t="s">
        <v>47</v>
      </c>
      <c r="E3" s="108"/>
      <c r="F3" s="108"/>
      <c r="G3" s="108"/>
      <c r="H3" s="109"/>
      <c r="I3" s="9">
        <v>43552</v>
      </c>
      <c r="J3" s="10">
        <v>0</v>
      </c>
      <c r="K3" s="12"/>
    </row>
    <row r="4" spans="1:11" x14ac:dyDescent="0.25">
      <c r="A4" s="110"/>
      <c r="B4" s="111"/>
      <c r="C4" s="111"/>
      <c r="D4" s="112"/>
      <c r="E4" s="112"/>
      <c r="F4" s="112"/>
      <c r="G4" s="112"/>
      <c r="H4" s="112"/>
      <c r="I4" s="111"/>
      <c r="J4" s="113"/>
      <c r="K4" s="12"/>
    </row>
    <row r="5" spans="1:11" ht="3" customHeight="1" x14ac:dyDescent="0.25">
      <c r="A5" s="98"/>
      <c r="B5" s="99"/>
      <c r="C5" s="99"/>
      <c r="D5" s="99"/>
      <c r="E5" s="99"/>
      <c r="F5" s="99"/>
      <c r="G5" s="99"/>
      <c r="H5" s="99"/>
      <c r="I5" s="99"/>
      <c r="J5" s="100"/>
      <c r="K5" s="12"/>
    </row>
    <row r="6" spans="1:11" ht="15.75" x14ac:dyDescent="0.25">
      <c r="A6" s="54" t="s">
        <v>5</v>
      </c>
      <c r="B6" s="55"/>
      <c r="C6" s="55"/>
      <c r="D6" s="55"/>
      <c r="E6" s="55"/>
      <c r="F6" s="55"/>
      <c r="G6" s="55"/>
      <c r="H6" s="55"/>
      <c r="I6" s="55"/>
      <c r="J6" s="56"/>
      <c r="K6" s="12"/>
    </row>
    <row r="7" spans="1:11" ht="15.75" x14ac:dyDescent="0.25">
      <c r="A7" s="80" t="s">
        <v>6</v>
      </c>
      <c r="B7" s="81"/>
      <c r="C7" s="81"/>
      <c r="D7" s="81"/>
      <c r="E7" s="81"/>
      <c r="F7" s="81"/>
      <c r="G7" s="81"/>
      <c r="H7" s="81"/>
      <c r="I7" s="81"/>
      <c r="J7" s="82"/>
      <c r="K7" s="12"/>
    </row>
    <row r="8" spans="1:11" x14ac:dyDescent="0.25">
      <c r="A8" s="33" t="s">
        <v>7</v>
      </c>
      <c r="B8" s="66" t="s">
        <v>48</v>
      </c>
      <c r="C8" s="67"/>
      <c r="D8" s="67"/>
      <c r="E8" s="67"/>
      <c r="F8" s="67"/>
      <c r="G8" s="67"/>
      <c r="H8" s="67"/>
      <c r="I8" s="67"/>
      <c r="J8" s="68"/>
      <c r="K8" s="12"/>
    </row>
    <row r="9" spans="1:11" ht="15" customHeight="1" x14ac:dyDescent="0.25">
      <c r="A9" s="34" t="s">
        <v>34</v>
      </c>
      <c r="B9" s="66" t="s">
        <v>49</v>
      </c>
      <c r="C9" s="67"/>
      <c r="D9" s="67"/>
      <c r="E9" s="67"/>
      <c r="F9" s="67"/>
      <c r="G9" s="67"/>
      <c r="H9" s="67"/>
      <c r="I9" s="67"/>
      <c r="J9" s="68"/>
      <c r="K9" s="12"/>
    </row>
    <row r="10" spans="1:11" x14ac:dyDescent="0.25">
      <c r="A10" s="34" t="s">
        <v>35</v>
      </c>
      <c r="B10" s="66" t="s">
        <v>50</v>
      </c>
      <c r="C10" s="67"/>
      <c r="D10" s="67"/>
      <c r="E10" s="67"/>
      <c r="F10" s="67"/>
      <c r="G10" s="67"/>
      <c r="H10" s="67"/>
      <c r="I10" s="67"/>
      <c r="J10" s="68"/>
      <c r="K10" s="12"/>
    </row>
    <row r="11" spans="1:11" ht="27" customHeight="1" x14ac:dyDescent="0.25">
      <c r="A11" s="33" t="s">
        <v>8</v>
      </c>
      <c r="B11" s="114" t="s">
        <v>51</v>
      </c>
      <c r="C11" s="114"/>
      <c r="D11" s="114"/>
      <c r="E11" s="114"/>
      <c r="F11" s="114"/>
      <c r="G11" s="114"/>
      <c r="H11" s="114"/>
      <c r="I11" s="114"/>
      <c r="J11" s="115"/>
    </row>
    <row r="12" spans="1:11" ht="46.5" customHeight="1" x14ac:dyDescent="0.25">
      <c r="A12" s="33" t="s">
        <v>9</v>
      </c>
      <c r="B12" s="69" t="s">
        <v>52</v>
      </c>
      <c r="C12" s="69"/>
      <c r="D12" s="69"/>
      <c r="E12" s="69"/>
      <c r="F12" s="69"/>
      <c r="G12" s="69"/>
      <c r="H12" s="69"/>
      <c r="I12" s="69"/>
      <c r="J12" s="70"/>
    </row>
    <row r="13" spans="1:11" ht="15.75" x14ac:dyDescent="0.25">
      <c r="A13" s="54" t="s">
        <v>10</v>
      </c>
      <c r="B13" s="55"/>
      <c r="C13" s="55"/>
      <c r="D13" s="55"/>
      <c r="E13" s="55"/>
      <c r="F13" s="55"/>
      <c r="G13" s="55"/>
      <c r="H13" s="55"/>
      <c r="I13" s="55"/>
      <c r="J13" s="56"/>
    </row>
    <row r="14" spans="1:11" ht="27.75" customHeight="1" x14ac:dyDescent="0.25">
      <c r="A14" s="33" t="s">
        <v>11</v>
      </c>
      <c r="B14" s="8">
        <v>2</v>
      </c>
      <c r="C14" s="96" t="s">
        <v>54</v>
      </c>
      <c r="D14" s="96"/>
      <c r="E14" s="96"/>
      <c r="F14" s="96"/>
      <c r="G14" s="96"/>
      <c r="H14" s="96"/>
      <c r="I14" s="96"/>
      <c r="J14" s="97"/>
    </row>
    <row r="15" spans="1:11" ht="26.25" customHeight="1" x14ac:dyDescent="0.25">
      <c r="A15" s="33" t="s">
        <v>12</v>
      </c>
      <c r="B15" s="3">
        <v>2.2000000000000002</v>
      </c>
      <c r="C15" s="96" t="s">
        <v>55</v>
      </c>
      <c r="D15" s="96"/>
      <c r="E15" s="96"/>
      <c r="F15" s="96"/>
      <c r="G15" s="96"/>
      <c r="H15" s="96"/>
      <c r="I15" s="96"/>
      <c r="J15" s="97"/>
    </row>
    <row r="16" spans="1:11" ht="34.5" customHeight="1" x14ac:dyDescent="0.25">
      <c r="A16" s="33" t="s">
        <v>13</v>
      </c>
      <c r="B16" s="4" t="s">
        <v>53</v>
      </c>
      <c r="C16" s="94" t="s">
        <v>56</v>
      </c>
      <c r="D16" s="94"/>
      <c r="E16" s="94"/>
      <c r="F16" s="94"/>
      <c r="G16" s="94"/>
      <c r="H16" s="94"/>
      <c r="I16" s="94"/>
      <c r="J16" s="95"/>
    </row>
    <row r="17" spans="1:15" ht="15.75" x14ac:dyDescent="0.25">
      <c r="A17" s="54" t="s">
        <v>14</v>
      </c>
      <c r="B17" s="55"/>
      <c r="C17" s="55"/>
      <c r="D17" s="55"/>
      <c r="E17" s="55"/>
      <c r="F17" s="55"/>
      <c r="G17" s="55"/>
      <c r="H17" s="55"/>
      <c r="I17" s="55"/>
      <c r="J17" s="56"/>
    </row>
    <row r="18" spans="1:15" ht="29.25" customHeight="1" x14ac:dyDescent="0.25">
      <c r="A18" s="33" t="s">
        <v>15</v>
      </c>
      <c r="B18" s="69" t="s">
        <v>57</v>
      </c>
      <c r="C18" s="69"/>
      <c r="D18" s="69"/>
      <c r="E18" s="69"/>
      <c r="F18" s="69"/>
      <c r="G18" s="69"/>
      <c r="H18" s="69"/>
      <c r="I18" s="69"/>
      <c r="J18" s="70"/>
    </row>
    <row r="19" spans="1:15" ht="33" customHeight="1" x14ac:dyDescent="0.25">
      <c r="A19" s="35" t="s">
        <v>16</v>
      </c>
      <c r="B19" s="69" t="s">
        <v>58</v>
      </c>
      <c r="C19" s="69"/>
      <c r="D19" s="69"/>
      <c r="E19" s="69"/>
      <c r="F19" s="69"/>
      <c r="G19" s="69"/>
      <c r="H19" s="69"/>
      <c r="I19" s="69"/>
      <c r="J19" s="70"/>
    </row>
    <row r="20" spans="1:15" ht="34.5" customHeight="1" x14ac:dyDescent="0.25">
      <c r="A20" s="35" t="s">
        <v>72</v>
      </c>
      <c r="B20" s="69" t="s">
        <v>59</v>
      </c>
      <c r="C20" s="69"/>
      <c r="D20" s="69"/>
      <c r="E20" s="69"/>
      <c r="F20" s="69"/>
      <c r="G20" s="69"/>
      <c r="H20" s="69"/>
      <c r="I20" s="69"/>
      <c r="J20" s="70"/>
    </row>
    <row r="21" spans="1:15" ht="35.25" customHeight="1" x14ac:dyDescent="0.25">
      <c r="A21" s="35" t="s">
        <v>36</v>
      </c>
      <c r="B21" s="69" t="s">
        <v>60</v>
      </c>
      <c r="C21" s="69"/>
      <c r="D21" s="69"/>
      <c r="E21" s="69"/>
      <c r="F21" s="69"/>
      <c r="G21" s="69"/>
      <c r="H21" s="69"/>
      <c r="I21" s="69"/>
      <c r="J21" s="70"/>
      <c r="K21" s="12"/>
    </row>
    <row r="22" spans="1:15" ht="15.75" x14ac:dyDescent="0.25">
      <c r="A22" s="54" t="s">
        <v>17</v>
      </c>
      <c r="B22" s="55"/>
      <c r="C22" s="55"/>
      <c r="D22" s="55"/>
      <c r="E22" s="55"/>
      <c r="F22" s="55"/>
      <c r="G22" s="55"/>
      <c r="H22" s="55"/>
      <c r="I22" s="55"/>
      <c r="J22" s="56"/>
      <c r="M22" s="26"/>
      <c r="O22" s="26"/>
    </row>
    <row r="23" spans="1:15" ht="15.75" x14ac:dyDescent="0.25">
      <c r="A23" s="80" t="s">
        <v>18</v>
      </c>
      <c r="B23" s="81"/>
      <c r="C23" s="81"/>
      <c r="D23" s="81"/>
      <c r="E23" s="81"/>
      <c r="F23" s="81"/>
      <c r="G23" s="81"/>
      <c r="H23" s="81"/>
      <c r="I23" s="81"/>
      <c r="J23" s="82"/>
      <c r="K23" s="12"/>
      <c r="M23" s="26"/>
      <c r="O23" s="26"/>
    </row>
    <row r="24" spans="1:15" ht="15" customHeight="1" x14ac:dyDescent="0.25">
      <c r="A24" s="89" t="s">
        <v>19</v>
      </c>
      <c r="B24" s="90"/>
      <c r="C24" s="91" t="s">
        <v>20</v>
      </c>
      <c r="D24" s="93"/>
      <c r="E24" s="93"/>
      <c r="F24" s="93" t="s">
        <v>21</v>
      </c>
      <c r="G24" s="93"/>
      <c r="H24" s="90"/>
      <c r="I24" s="91" t="s">
        <v>22</v>
      </c>
      <c r="J24" s="92"/>
      <c r="M24" s="26"/>
      <c r="O24" s="26"/>
    </row>
    <row r="25" spans="1:15" ht="22.5" customHeight="1" x14ac:dyDescent="0.25">
      <c r="A25" s="76">
        <v>21400400819</v>
      </c>
      <c r="B25" s="77"/>
      <c r="C25" s="86">
        <v>21737415441.279999</v>
      </c>
      <c r="D25" s="87"/>
      <c r="E25" s="88"/>
      <c r="F25" s="86">
        <v>10304992147.15</v>
      </c>
      <c r="G25" s="87"/>
      <c r="H25" s="88"/>
      <c r="I25" s="78">
        <f>F25/C25</f>
        <v>0.47406703777582099</v>
      </c>
      <c r="J25" s="79"/>
      <c r="N25" s="26"/>
      <c r="O25" s="26"/>
    </row>
    <row r="26" spans="1:15" ht="15.75" x14ac:dyDescent="0.25">
      <c r="A26" s="80" t="s">
        <v>23</v>
      </c>
      <c r="B26" s="81"/>
      <c r="C26" s="81"/>
      <c r="D26" s="81"/>
      <c r="E26" s="81"/>
      <c r="F26" s="81"/>
      <c r="G26" s="81"/>
      <c r="H26" s="81"/>
      <c r="I26" s="81"/>
      <c r="J26" s="82"/>
      <c r="K26" s="12"/>
      <c r="N26" s="26"/>
      <c r="O26" s="26"/>
    </row>
    <row r="27" spans="1:15" x14ac:dyDescent="0.25">
      <c r="A27" s="36"/>
      <c r="B27"/>
      <c r="C27" s="83" t="s">
        <v>45</v>
      </c>
      <c r="D27" s="84"/>
      <c r="E27" s="83" t="s">
        <v>76</v>
      </c>
      <c r="F27" s="84"/>
      <c r="G27" s="83" t="s">
        <v>77</v>
      </c>
      <c r="H27" s="83"/>
      <c r="I27" s="83" t="s">
        <v>24</v>
      </c>
      <c r="J27" s="85"/>
      <c r="N27" s="26"/>
      <c r="O27" s="26"/>
    </row>
    <row r="28" spans="1:15" ht="38.25" x14ac:dyDescent="0.25">
      <c r="A28" s="37" t="s">
        <v>25</v>
      </c>
      <c r="B28" s="14" t="s">
        <v>26</v>
      </c>
      <c r="C28" s="14" t="s">
        <v>37</v>
      </c>
      <c r="D28" s="14" t="s">
        <v>38</v>
      </c>
      <c r="E28" s="14" t="s">
        <v>39</v>
      </c>
      <c r="F28" s="14" t="s">
        <v>40</v>
      </c>
      <c r="G28" s="14" t="s">
        <v>41</v>
      </c>
      <c r="H28" s="14" t="s">
        <v>42</v>
      </c>
      <c r="I28" s="14" t="s">
        <v>43</v>
      </c>
      <c r="J28" s="38" t="s">
        <v>44</v>
      </c>
      <c r="L28" s="28"/>
    </row>
    <row r="29" spans="1:15" ht="64.5" customHeight="1" x14ac:dyDescent="0.25">
      <c r="A29" s="39" t="s">
        <v>61</v>
      </c>
      <c r="B29" s="15" t="s">
        <v>64</v>
      </c>
      <c r="C29" s="21">
        <v>1975</v>
      </c>
      <c r="D29" s="11">
        <v>117935918</v>
      </c>
      <c r="E29" s="24">
        <v>987</v>
      </c>
      <c r="F29" s="20">
        <v>49521595</v>
      </c>
      <c r="G29" s="16">
        <v>778</v>
      </c>
      <c r="H29" s="20">
        <v>44578375.450000003</v>
      </c>
      <c r="I29" s="17">
        <f>IF(G29&gt;0,G29/E29,0)</f>
        <v>0.78824721377912865</v>
      </c>
      <c r="J29" s="40">
        <f>IF(H29&gt;0,H29/Tabla1[[#This Row],[Financiera
(D)]],0)</f>
        <v>0.9001805262936301</v>
      </c>
      <c r="L29" s="23"/>
      <c r="M29" s="23"/>
      <c r="N29" s="23"/>
      <c r="O29" s="29"/>
    </row>
    <row r="30" spans="1:15" ht="90.75" customHeight="1" x14ac:dyDescent="0.25">
      <c r="A30" s="41" t="s">
        <v>62</v>
      </c>
      <c r="B30" s="18" t="s">
        <v>65</v>
      </c>
      <c r="C30" s="22">
        <v>98</v>
      </c>
      <c r="D30" s="11">
        <v>145456383</v>
      </c>
      <c r="E30" s="19">
        <v>98</v>
      </c>
      <c r="F30" s="20">
        <v>61920711</v>
      </c>
      <c r="G30" s="27">
        <v>99</v>
      </c>
      <c r="H30" s="20">
        <v>55055784.619999997</v>
      </c>
      <c r="I30" s="17">
        <f t="shared" ref="I30:I31" si="0">IF(G30&gt;0,G30/E30,0)</f>
        <v>1.010204081632653</v>
      </c>
      <c r="J30" s="40">
        <f>IF(H30&gt;0,H30/Tabla1[[#This Row],[Financiera
(D)]],0)</f>
        <v>0.88913359893428867</v>
      </c>
      <c r="L30" s="23"/>
      <c r="M30" s="31"/>
      <c r="N30" s="30"/>
    </row>
    <row r="31" spans="1:15" ht="60" customHeight="1" thickBot="1" x14ac:dyDescent="0.3">
      <c r="A31" s="43" t="s">
        <v>63</v>
      </c>
      <c r="B31" s="44" t="s">
        <v>66</v>
      </c>
      <c r="C31" s="45">
        <v>95</v>
      </c>
      <c r="D31" s="46">
        <v>31980305</v>
      </c>
      <c r="E31" s="47">
        <v>95</v>
      </c>
      <c r="F31" s="48">
        <v>21839946</v>
      </c>
      <c r="G31" s="49">
        <v>98</v>
      </c>
      <c r="H31" s="48">
        <v>20589496.850000001</v>
      </c>
      <c r="I31" s="50">
        <f t="shared" si="0"/>
        <v>1.0315789473684212</v>
      </c>
      <c r="J31" s="51">
        <f>IF(H31&gt;0,H31/Tabla1[[#This Row],[Financiera
(D)]],0)</f>
        <v>0.94274486072447261</v>
      </c>
      <c r="M31" s="25"/>
    </row>
    <row r="32" spans="1:15" ht="16.5" thickBot="1" x14ac:dyDescent="0.3">
      <c r="A32" s="54" t="s">
        <v>27</v>
      </c>
      <c r="B32" s="55"/>
      <c r="C32" s="55"/>
      <c r="D32" s="55"/>
      <c r="E32" s="55"/>
      <c r="F32" s="55"/>
      <c r="G32" s="55"/>
      <c r="H32" s="55"/>
      <c r="I32" s="55"/>
      <c r="J32" s="56"/>
    </row>
    <row r="33" spans="1:15" ht="15.75" x14ac:dyDescent="0.25">
      <c r="A33" s="71" t="s">
        <v>28</v>
      </c>
      <c r="B33" s="72"/>
      <c r="C33" s="72"/>
      <c r="D33" s="72"/>
      <c r="E33" s="72"/>
      <c r="F33" s="72"/>
      <c r="G33" s="72"/>
      <c r="H33" s="72"/>
      <c r="I33" s="72"/>
      <c r="J33" s="73"/>
      <c r="K33" s="12"/>
      <c r="L33" s="23"/>
      <c r="M33" s="32"/>
      <c r="N33" s="26"/>
    </row>
    <row r="34" spans="1:15" ht="20.25" customHeight="1" x14ac:dyDescent="0.25">
      <c r="A34" s="42" t="s">
        <v>29</v>
      </c>
      <c r="B34" s="74" t="s">
        <v>67</v>
      </c>
      <c r="C34" s="74"/>
      <c r="D34" s="74"/>
      <c r="E34" s="74"/>
      <c r="F34" s="74"/>
      <c r="G34" s="74"/>
      <c r="H34" s="74"/>
      <c r="I34" s="74"/>
      <c r="J34" s="75"/>
      <c r="M34" s="26"/>
      <c r="N34" s="26"/>
    </row>
    <row r="35" spans="1:15" ht="36.75" customHeight="1" x14ac:dyDescent="0.25">
      <c r="A35" s="42" t="s">
        <v>30</v>
      </c>
      <c r="B35" s="69" t="s">
        <v>68</v>
      </c>
      <c r="C35" s="69"/>
      <c r="D35" s="69"/>
      <c r="E35" s="69"/>
      <c r="F35" s="69"/>
      <c r="G35" s="69"/>
      <c r="H35" s="69"/>
      <c r="I35" s="69"/>
      <c r="J35" s="70"/>
      <c r="M35" s="26"/>
      <c r="N35" s="26"/>
    </row>
    <row r="36" spans="1:15" ht="85.5" customHeight="1" x14ac:dyDescent="0.25">
      <c r="A36" s="42" t="s">
        <v>31</v>
      </c>
      <c r="B36" s="69" t="s">
        <v>80</v>
      </c>
      <c r="C36" s="69"/>
      <c r="D36" s="69"/>
      <c r="E36" s="69"/>
      <c r="F36" s="69"/>
      <c r="G36" s="69"/>
      <c r="H36" s="69"/>
      <c r="I36" s="69"/>
      <c r="J36" s="70"/>
      <c r="O36" s="23"/>
    </row>
    <row r="37" spans="1:15" ht="160.5" customHeight="1" x14ac:dyDescent="0.25">
      <c r="A37" s="42" t="s">
        <v>32</v>
      </c>
      <c r="B37" s="69" t="s">
        <v>81</v>
      </c>
      <c r="C37" s="69"/>
      <c r="D37" s="69"/>
      <c r="E37" s="69"/>
      <c r="F37" s="69"/>
      <c r="G37" s="69"/>
      <c r="H37" s="69"/>
      <c r="I37" s="69"/>
      <c r="J37" s="70"/>
    </row>
    <row r="38" spans="1:15" ht="28.5" customHeight="1" x14ac:dyDescent="0.25">
      <c r="A38" s="42" t="s">
        <v>29</v>
      </c>
      <c r="B38" s="74" t="s">
        <v>62</v>
      </c>
      <c r="C38" s="74"/>
      <c r="D38" s="74"/>
      <c r="E38" s="74"/>
      <c r="F38" s="74"/>
      <c r="G38" s="74"/>
      <c r="H38" s="74"/>
      <c r="I38" s="74"/>
      <c r="J38" s="75"/>
    </row>
    <row r="39" spans="1:15" ht="55.5" customHeight="1" x14ac:dyDescent="0.25">
      <c r="A39" s="42" t="s">
        <v>30</v>
      </c>
      <c r="B39" s="69" t="s">
        <v>69</v>
      </c>
      <c r="C39" s="69"/>
      <c r="D39" s="69"/>
      <c r="E39" s="69"/>
      <c r="F39" s="69"/>
      <c r="G39" s="69"/>
      <c r="H39" s="69"/>
      <c r="I39" s="69"/>
      <c r="J39" s="70"/>
    </row>
    <row r="40" spans="1:15" ht="63" customHeight="1" x14ac:dyDescent="0.25">
      <c r="A40" s="42" t="s">
        <v>31</v>
      </c>
      <c r="B40" s="69" t="s">
        <v>75</v>
      </c>
      <c r="C40" s="69"/>
      <c r="D40" s="69"/>
      <c r="E40" s="69"/>
      <c r="F40" s="69"/>
      <c r="G40" s="69"/>
      <c r="H40" s="69"/>
      <c r="I40" s="69"/>
      <c r="J40" s="70"/>
    </row>
    <row r="41" spans="1:15" ht="163.5" customHeight="1" x14ac:dyDescent="0.25">
      <c r="A41" s="42" t="s">
        <v>32</v>
      </c>
      <c r="B41" s="69" t="s">
        <v>83</v>
      </c>
      <c r="C41" s="69"/>
      <c r="D41" s="69"/>
      <c r="E41" s="69"/>
      <c r="F41" s="69"/>
      <c r="G41" s="69"/>
      <c r="H41" s="69"/>
      <c r="I41" s="69"/>
      <c r="J41" s="70"/>
    </row>
    <row r="42" spans="1:15" ht="30" customHeight="1" x14ac:dyDescent="0.25">
      <c r="A42" s="42" t="s">
        <v>29</v>
      </c>
      <c r="B42" s="74" t="s">
        <v>70</v>
      </c>
      <c r="C42" s="74"/>
      <c r="D42" s="74"/>
      <c r="E42" s="74"/>
      <c r="F42" s="74"/>
      <c r="G42" s="74"/>
      <c r="H42" s="74"/>
      <c r="I42" s="74"/>
      <c r="J42" s="75"/>
    </row>
    <row r="43" spans="1:15" ht="36.75" customHeight="1" x14ac:dyDescent="0.25">
      <c r="A43" s="42" t="s">
        <v>30</v>
      </c>
      <c r="B43" s="69" t="s">
        <v>71</v>
      </c>
      <c r="C43" s="69"/>
      <c r="D43" s="69"/>
      <c r="E43" s="69"/>
      <c r="F43" s="69"/>
      <c r="G43" s="69"/>
      <c r="H43" s="69"/>
      <c r="I43" s="69"/>
      <c r="J43" s="70"/>
    </row>
    <row r="44" spans="1:15" ht="33.75" customHeight="1" thickBot="1" x14ac:dyDescent="0.3">
      <c r="A44" s="52" t="s">
        <v>31</v>
      </c>
      <c r="B44" s="116" t="s">
        <v>78</v>
      </c>
      <c r="C44" s="116"/>
      <c r="D44" s="116"/>
      <c r="E44" s="116"/>
      <c r="F44" s="116"/>
      <c r="G44" s="116"/>
      <c r="H44" s="116"/>
      <c r="I44" s="116"/>
      <c r="J44" s="117"/>
    </row>
    <row r="45" spans="1:15" ht="126.75" customHeight="1" x14ac:dyDescent="0.25">
      <c r="A45" s="53" t="s">
        <v>32</v>
      </c>
      <c r="B45" s="118" t="s">
        <v>82</v>
      </c>
      <c r="C45" s="118"/>
      <c r="D45" s="118"/>
      <c r="E45" s="118"/>
      <c r="F45" s="118"/>
      <c r="G45" s="118"/>
      <c r="H45" s="118"/>
      <c r="I45" s="118"/>
      <c r="J45" s="119"/>
    </row>
    <row r="46" spans="1:15" ht="15.75" x14ac:dyDescent="0.25">
      <c r="A46" s="54" t="s">
        <v>73</v>
      </c>
      <c r="B46" s="55"/>
      <c r="C46" s="55"/>
      <c r="D46" s="55"/>
      <c r="E46" s="55"/>
      <c r="F46" s="55"/>
      <c r="G46" s="55"/>
      <c r="H46" s="55"/>
      <c r="I46" s="55"/>
      <c r="J46" s="56"/>
    </row>
    <row r="47" spans="1:15" ht="15.75" x14ac:dyDescent="0.25">
      <c r="A47" s="57" t="s">
        <v>33</v>
      </c>
      <c r="B47" s="58"/>
      <c r="C47" s="58"/>
      <c r="D47" s="58"/>
      <c r="E47" s="58"/>
      <c r="F47" s="58"/>
      <c r="G47" s="58"/>
      <c r="H47" s="58"/>
      <c r="I47" s="58"/>
      <c r="J47" s="59"/>
      <c r="K47" s="12"/>
    </row>
    <row r="48" spans="1:15" ht="82.5" customHeight="1" x14ac:dyDescent="0.25">
      <c r="A48" s="60" t="s">
        <v>79</v>
      </c>
      <c r="B48" s="61"/>
      <c r="C48" s="61"/>
      <c r="D48" s="61"/>
      <c r="E48" s="61"/>
      <c r="F48" s="61"/>
      <c r="G48" s="61"/>
      <c r="H48" s="61"/>
      <c r="I48" s="61"/>
      <c r="J48" s="62"/>
    </row>
    <row r="49" spans="1:10" ht="30.75" customHeight="1" thickBot="1" x14ac:dyDescent="0.3">
      <c r="A49" s="63" t="s">
        <v>74</v>
      </c>
      <c r="B49" s="64"/>
      <c r="C49" s="64"/>
      <c r="D49" s="64"/>
      <c r="E49" s="64"/>
      <c r="F49" s="64"/>
      <c r="G49" s="64"/>
      <c r="H49" s="64"/>
      <c r="I49" s="64"/>
      <c r="J49" s="65"/>
    </row>
  </sheetData>
  <mergeCells count="56">
    <mergeCell ref="B43:J43"/>
    <mergeCell ref="B44:J44"/>
    <mergeCell ref="B45:J45"/>
    <mergeCell ref="B38:J38"/>
    <mergeCell ref="B39:J39"/>
    <mergeCell ref="B40:J40"/>
    <mergeCell ref="B41:J41"/>
    <mergeCell ref="B42:J42"/>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A22:J22"/>
    <mergeCell ref="A23:J23"/>
    <mergeCell ref="A24:B24"/>
    <mergeCell ref="I24:J24"/>
    <mergeCell ref="C24:E24"/>
    <mergeCell ref="F24:H24"/>
    <mergeCell ref="C27:D27"/>
    <mergeCell ref="G27:H27"/>
    <mergeCell ref="I27:J27"/>
    <mergeCell ref="C25:E25"/>
    <mergeCell ref="F25:H25"/>
    <mergeCell ref="E27:F27"/>
    <mergeCell ref="A46:J46"/>
    <mergeCell ref="A47:J47"/>
    <mergeCell ref="A48:J48"/>
    <mergeCell ref="A49:J49"/>
    <mergeCell ref="B9:J9"/>
    <mergeCell ref="B10:J10"/>
    <mergeCell ref="B21:J21"/>
    <mergeCell ref="A32:J32"/>
    <mergeCell ref="A33:J33"/>
    <mergeCell ref="B34:J34"/>
    <mergeCell ref="B35:J35"/>
    <mergeCell ref="B36:J36"/>
    <mergeCell ref="B37:J37"/>
    <mergeCell ref="A25:B25"/>
    <mergeCell ref="I25:J25"/>
    <mergeCell ref="A26:J26"/>
  </mergeCells>
  <phoneticPr fontId="13" type="noConversion"/>
  <dataValidations count="16">
    <dataValidation allowBlank="1" showInputMessage="1" showErrorMessage="1" prompt="Monto ejecutado en el trimestre" sqref="H28" xr:uid="{00000000-0002-0000-0000-000000000000}"/>
    <dataValidation allowBlank="1" showInputMessage="1" showErrorMessage="1" prompt="Meta alcanzada en el trimestre" sqref="G28:G31" xr:uid="{00000000-0002-0000-0000-000001000000}"/>
    <dataValidation allowBlank="1" showInputMessage="1" showErrorMessage="1" prompt="Monto presupuestado para el producto" sqref="F28 D28 D31 E29:E31" xr:uid="{00000000-0002-0000-0000-000002000000}"/>
    <dataValidation allowBlank="1" showInputMessage="1" showErrorMessage="1" prompt="Meta anual del indicador" sqref="E28 C28:C31" xr:uid="{00000000-0002-0000-0000-000003000000}"/>
    <dataValidation allowBlank="1" showInputMessage="1" showErrorMessage="1" prompt="Nombre del indicador" sqref="B28:B31" xr:uid="{00000000-0002-0000-0000-000004000000}"/>
    <dataValidation allowBlank="1" showInputMessage="1" showErrorMessage="1" prompt="Nombre de cada producto" sqref="A28:A31"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8:J48" xr:uid="{00000000-0002-0000-0000-000008000000}"/>
    <dataValidation allowBlank="1" showInputMessage="1" showErrorMessage="1" prompt="De existir desvío, explicar razones." sqref="B37:B45 C37:J37 C39:J45" xr:uid="{00000000-0002-0000-0000-000009000000}"/>
    <dataValidation allowBlank="1" showInputMessage="1" showErrorMessage="1" prompt="1. Describir lo plasmado en el presupuesto_x000a_2. Describir lo alcanzado en términos financieros y de producción " sqref="B36:J36" xr:uid="{00000000-0002-0000-0000-00000A000000}"/>
    <dataValidation allowBlank="1" showInputMessage="1" showErrorMessage="1" prompt="¿En qué consiste el producto? su objetivo" sqref="B35:J35" xr:uid="{00000000-0002-0000-0000-00000B000000}"/>
    <dataValidation allowBlank="1" showInputMessage="1" showErrorMessage="1" prompt="Nombre del producto" sqref="B34:J34"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7" right="0.7" top="0.75" bottom="0.75" header="0.3" footer="0.3"/>
  <pageSetup scale="63" orientation="portrait" r:id="rId1"/>
  <rowBreaks count="2" manualBreakCount="2">
    <brk id="31" max="16383" man="1"/>
    <brk id="44" max="16383"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Johanny Salcedo de los Santos</cp:lastModifiedBy>
  <cp:lastPrinted>2024-07-15T14:37:23Z</cp:lastPrinted>
  <dcterms:created xsi:type="dcterms:W3CDTF">2021-03-22T15:50:10Z</dcterms:created>
  <dcterms:modified xsi:type="dcterms:W3CDTF">2024-07-15T14:54:34Z</dcterms:modified>
</cp:coreProperties>
</file>