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Users\johanny_salcedo\Desktop\"/>
    </mc:Choice>
  </mc:AlternateContent>
  <workbookProtection workbookAlgorithmName="SHA-512" workbookHashValue="zt7EKVNUIpwR5SQWxjuFZ4J1vHnE7nHYJ/UG98vu9nS7lcp3RV37yM41B3031s3uLITKK6jUpwnv7miZfVSn8A==" workbookSaltValue="TgotRtWePIGywBPdp3scjA==" workbookSpinCount="100000" lockStructure="1"/>
  <bookViews>
    <workbookView xWindow="0" yWindow="0" windowWidth="11520" windowHeight="1038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4" i="2" l="1"/>
  <c r="G43" i="2" l="1"/>
  <c r="H43" i="2"/>
  <c r="H45" i="2"/>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<sst xmlns="http://schemas.openxmlformats.org/spreadsheetml/2006/main" count="236" uniqueCount="224">
  <si>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</si>
  <si>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</si>
  <si>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</si>
  <si>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</si>
  <si>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</si>
  <si>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</si>
  <si>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</si>
  <si>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</si>
  <si>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</si>
  <si>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</si>
  <si>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</si>
  <si>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</si>
  <si>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</si>
  <si>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</si>
  <si>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</si>
  <si>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</si>
  <si>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</si>
  <si>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</si>
  <si>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</si>
  <si>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</si>
  <si>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</si>
  <si>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</si>
  <si>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</si>
  <si>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</si>
  <si>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</si>
  <si>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</si>
  <si>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</si>
  <si>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</si>
  <si>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</si>
  <si>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</si>
  <si>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</si>
  <si>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</si>
  <si>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</si>
  <si>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</si>
  <si>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</si>
  <si>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</si>
  <si>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</si>
  <si>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</si>
  <si>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</si>
  <si>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</si>
  <si>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</si>
  <si>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</si>
  <si>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</si>
  <si>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</si>
  <si>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</si>
  <si>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</si>
  <si>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</si>
  <si>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</si>
  <si>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</si>
  <si>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</si>
  <si>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</si>
  <si>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</si>
  <si>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</si>
  <si>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</si>
  <si>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</si>
  <si>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</si>
  <si>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</si>
  <si>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</si>
  <si>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</si>
  <si>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</si>
  <si>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</si>
  <si>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</si>
  <si>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</si>
  <si>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</si>
  <si>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</si>
  <si>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</si>
  <si>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</si>
  <si>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</si>
  <si>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</si>
  <si>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</si>
  <si>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</si>
  <si>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</si>
  <si>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</si>
  <si>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</si>
  <si>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</si>
  <si>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</si>
  <si>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</si>
  <si>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</si>
  <si>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</si>
  <si>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</si>
  <si>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</si>
  <si>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</si>
  <si>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</si>
  <si>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</si>
  <si>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</si>
  <si>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</si>
  <si>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</si>
  <si>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</si>
  <si>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</si>
  <si>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</si>
  <si>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</si>
  <si>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</si>
  <si>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</si>
  <si>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</si>
  <si>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</si>
  <si>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</si>
  <si>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</si>
  <si>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</si>
  <si>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</si>
  <si>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</si>
  <si>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</si>
  <si>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</si>
  <si>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</si>
  <si>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</si>
  <si>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</si>
  <si>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</si>
  <si>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</si>
  <si>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</si>
  <si>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</si>
  <si>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</si>
  <si>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</si>
  <si>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</si>
  <si>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</si>
  <si>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</si>
  <si>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</si>
  <si>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</si>
  <si>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</si>
  <si>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</si>
  <si>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</si>
  <si>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</si>
  <si>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</si>
  <si>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</si>
  <si>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</si>
  <si>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</si>
  <si>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</si>
  <si>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</si>
  <si>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</si>
  <si>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</si>
  <si>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</si>
  <si>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</si>
  <si>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</si>
  <si>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</si>
  <si>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</si>
  <si>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</si>
  <si>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</si>
  <si>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</si>
  <si>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</si>
  <si>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</si>
  <si>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</si>
  <si>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</si>
  <si>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</si>
  <si>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</si>
  <si>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</si>
  <si>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</si>
  <si>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</si>
  <si>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</si>
  <si>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</si>
  <si>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</si>
  <si>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</si>
  <si>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</si>
  <si>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</si>
  <si>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</si>
  <si>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</si>
  <si>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</si>
  <si>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</si>
  <si>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</si>
  <si>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</si>
  <si>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</si>
  <si>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</si>
  <si>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</si>
  <si>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</si>
  <si>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</si>
  <si>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</si>
  <si>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</si>
  <si>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</si>
  <si>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</si>
  <si>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</si>
  <si>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</si>
  <si>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</si>
  <si>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</si>
  <si>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</si>
  <si>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</si>
  <si>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</si>
  <si>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</si>
  <si>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</si>
  <si>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</si>
  <si>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</si>
  <si>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</si>
  <si>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</si>
  <si>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</si>
  <si>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</si>
  <si>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</si>
  <si>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</si>
  <si>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</si>
  <si>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</si>
  <si>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</si>
  <si>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</si>
  <si>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</si>
  <si>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</si>
  <si>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</si>
  <si>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</si>
  <si>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</si>
  <si>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</si>
  <si>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</si>
  <si>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</si>
  <si>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</si>
  <si>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</si>
  <si>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</si>
  <si>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</si>
  <si>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</si>
  <si>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</si>
  <si>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</si>
  <si>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</si>
  <si>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</si>
  <si>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</si>
  <si>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</si>
  <si>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</si>
  <si>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</si>
  <si>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</si>
  <si>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</si>
  <si>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</si>
  <si>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</si>
  <si>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</si>
  <si>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</si>
  <si>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</si>
  <si>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</si>
  <si>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</si>
  <si>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 xml:space="preserve">Para el trimestre enero-marzo se logró realizar un total de 807 auditorias para una efectividad de 89% a los empleadores con los fines de identificar y validar el cumplimiento de dichos empleadores de cara las obligaciones de la seguridad social, de manera que se garanticen la cobertura oportuna y acorde a sus derechos a dichos trabajadores al SDSS.   La Tesorería de la Seguridad Social informó que, a marzo 2022, un total de 10 millones 319 mil 470 ciudadanos cuentan con cobertura de salud, lo que equivale a más del 98% de la población total de la República Dominicana, para ambos regímenes. </t>
  </si>
  <si>
    <t>La desviación presentada de un 13.65% en la ejecución fisica se debe a factores que han impulsado las recaudaciones durante los meses enero – marzo destacan los esfuerzos realizados por las direcciones de Fiscalización Externa y Jurídica de la TSS, en el cobro a empleadores con deudas pendientes, intimaciones de pago y sometimientos por incumplimiento; así como también las facilidades de pago ofrecidas a los empleadores, las cuales redundan en la mejora en los niveles de cumplimiento. Además, el aumento a los salarios mínimos de diferentes sectores que ha dispuesto el Comité Nacional de Salarios ha impactado de manera importante en el incremento de las recaudaciones para el citado período.</t>
  </si>
  <si>
    <t>1. Acorde al comportamiento de las recaudaciones presentados, este aumento de 8,073 millones de pesos en la recaudación del pago de los aportes del SDSS nos permite afirmar que hemos tenido un primer trimestre récord. De continuar esta tendencia, auguramos un buen 2022.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</si>
  <si>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Logramos incrementar las recaudaciones para este trimestre a un 25% debido al aumento de los topes salariales que contribuira a una mayor cobertura para los afiliados en las prestaciones de servicios de salud e incremento en los fondos de pensiones, ademas se ha incrementado la gestión de cobros y sometimientos a empleadores morosos.</t>
  </si>
  <si>
    <t>Obtuvimos un resultado de un 99.86% en cuanto a la disponibilidad del SUIR logrando una ejecución completa con respecto a lo programado. No hubo salidas del SUIR  lo que garantizó a los empleadores poder tener accesibilidad  en todo momento para realizar novedades y carga de nóminas al sistema o realizar consultas. Las salidas que tuvimos fueron programadas para corridas de procesos de facturación y recargos, estas fueron realizadas en horario nocturno por esta razón no se afectaron los servicios.</t>
  </si>
  <si>
    <r>
      <t>Se ejecutó un 68% del presupuesto programado debido a contratiempos presentados en la contratación de personal requerido de la dirección, con los fines de</t>
    </r>
    <r>
      <rPr>
        <strike/>
        <sz val="11"/>
        <rFont val="Calibri"/>
        <family val="2"/>
        <scheme val="minor"/>
      </rPr>
      <t xml:space="preserve"> </t>
    </r>
    <r>
      <rPr>
        <sz val="11"/>
        <rFont val="Calibri"/>
        <family val="2"/>
        <scheme val="minor"/>
      </rPr>
      <t xml:space="preserve"> abordar el alcance planificado de las auditorias, así como, por el proceso de transformación que se esta realizando en esta dirección.</t>
    </r>
  </si>
  <si>
    <t>Las salidas que tuvo el SUIR durante el trimestre corresponde a salidas programadas para corrida de servicios y facturación por lo que no afectaron los servicios, mientras que la ejecución financiera con relación a lo programado se debe a la disminución en la adquisición planificada de lo  requerimientos de equipos tecnológicos en los procesos de compras que quedaron desiertos y para los cuales se establecieron nuevas restricciones que no permitieron la adquisión oportuna contemplada para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</si>
</sst>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10409]#,##0.00;\-#,##0.00"/>
    <numFmt numFmtId="165" formatCode="[$-10409]#,##0;\-#,##0"/>
    <numFmt numFmtId="166" formatCode="[$-10409]0.00%"/>
    <numFmt numFmtId="167" formatCode="dd/mm/yyyy;@"/>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trike/>
      <sz val="11"/>
      <name val="Calibri"/>
      <family val="2"/>
      <scheme val="minor"/>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7">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0" fillId="2" borderId="9" xfId="0" applyFont="1" applyFill="1" applyBorder="1" applyAlignment="1" applyProtection="1">
      <alignment horizontal="center" vertical="center" wrapText="1"/>
    </xf>
    <xf numFmtId="0" fontId="14" fillId="0" borderId="15" xfId="0" applyFont="1" applyBorder="1" applyAlignment="1" applyProtection="1">
      <alignment horizontal="center" vertical="center" wrapText="1"/>
      <protection locked="0"/>
    </xf>
    <xf numFmtId="0" fontId="0" fillId="0" borderId="0" xfId="0" applyFont="1" applyBorder="1" applyAlignment="1" applyProtection="1">
      <protection locked="0"/>
    </xf>
    <xf numFmtId="0" fontId="1" fillId="0" borderId="0" xfId="3"/>
    <xf numFmtId="0" fontId="1" fillId="0" borderId="0" xfId="3" applyBorder="1"/>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pplyProtection="1">
      <alignment vertical="center"/>
    </xf>
    <xf numFmtId="0" fontId="0" fillId="0" borderId="1" xfId="0" applyFont="1" applyBorder="1" applyAlignment="1" applyProtection="1">
      <protection locked="0"/>
    </xf>
    <xf numFmtId="0" fontId="0" fillId="0" borderId="2" xfId="0" applyFont="1" applyBorder="1" applyAlignment="1" applyProtection="1">
      <protection locked="0"/>
    </xf>
    <xf numFmtId="0" fontId="0" fillId="0" borderId="1" xfId="0" applyFont="1" applyBorder="1" applyAlignment="1" applyProtection="1"/>
    <xf numFmtId="0" fontId="15" fillId="0" borderId="1" xfId="0" applyFont="1" applyBorder="1" applyAlignment="1" applyProtection="1">
      <alignment vertical="center" wrapText="1"/>
    </xf>
    <xf numFmtId="167" fontId="11" fillId="0" borderId="13" xfId="0" applyNumberFormat="1" applyFont="1" applyBorder="1" applyAlignment="1" applyProtection="1">
      <alignment horizontal="center" vertical="center" wrapText="1"/>
    </xf>
    <xf numFmtId="0" fontId="0" fillId="0" borderId="0" xfId="0" applyFont="1" applyBorder="1" applyProtection="1"/>
    <xf numFmtId="0" fontId="0" fillId="0" borderId="0" xfId="0" applyFont="1" applyBorder="1" applyAlignment="1" applyProtection="1"/>
    <xf numFmtId="0" fontId="0" fillId="0" borderId="2" xfId="0" applyFont="1" applyBorder="1" applyAlignment="1" applyProtection="1"/>
    <xf numFmtId="0" fontId="0" fillId="0" borderId="1" xfId="0" applyBorder="1" applyProtection="1"/>
    <xf numFmtId="0" fontId="0" fillId="0" borderId="0" xfId="0" applyBorder="1" applyProtection="1"/>
    <xf numFmtId="0" fontId="19" fillId="0" borderId="23" xfId="0" applyNumberFormat="1" applyFont="1" applyFill="1" applyBorder="1" applyAlignment="1" applyProtection="1">
      <alignment vertical="top" wrapText="1"/>
      <protection locked="0"/>
    </xf>
    <xf numFmtId="165" fontId="19" fillId="0" borderId="23" xfId="0" applyNumberFormat="1" applyFont="1" applyFill="1" applyBorder="1" applyAlignment="1" applyProtection="1">
      <alignment horizontal="center" vertical="center" wrapText="1" readingOrder="1"/>
      <protection locked="0"/>
    </xf>
    <xf numFmtId="164" fontId="19" fillId="0" borderId="23" xfId="0" applyNumberFormat="1" applyFont="1" applyFill="1" applyBorder="1" applyAlignment="1" applyProtection="1">
      <alignment horizontal="center" vertical="center" wrapText="1" readingOrder="1"/>
      <protection locked="0"/>
    </xf>
    <xf numFmtId="165" fontId="19" fillId="0" borderId="23" xfId="0" applyNumberFormat="1" applyFont="1" applyFill="1" applyBorder="1" applyAlignment="1" applyProtection="1">
      <alignment horizontal="center" vertical="center" wrapText="1"/>
      <protection locked="0"/>
    </xf>
    <xf numFmtId="0" fontId="14" fillId="6" borderId="15" xfId="0" applyFont="1" applyFill="1" applyBorder="1" applyAlignment="1" applyProtection="1">
      <alignment horizontal="center" wrapText="1"/>
    </xf>
    <xf numFmtId="0" fontId="14" fillId="6" borderId="15" xfId="0" applyFont="1" applyFill="1" applyBorder="1" applyAlignment="1" applyProtection="1">
      <alignment horizontal="center" vertical="center"/>
    </xf>
    <xf numFmtId="0" fontId="10" fillId="2" borderId="28" xfId="0" applyFont="1" applyFill="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8" fillId="0" borderId="30" xfId="0" applyFont="1" applyBorder="1" applyAlignment="1" applyProtection="1">
      <alignment vertical="top" wrapText="1"/>
    </xf>
    <xf numFmtId="0" fontId="8" fillId="0" borderId="7" xfId="0" applyFont="1" applyBorder="1" applyAlignment="1" applyProtection="1">
      <alignment vertical="top" wrapText="1"/>
    </xf>
    <xf numFmtId="0" fontId="8" fillId="0" borderId="10" xfId="0" applyFont="1" applyBorder="1" applyAlignment="1" applyProtection="1">
      <alignment vertical="top" wrapText="1"/>
    </xf>
    <xf numFmtId="0" fontId="5" fillId="7" borderId="36" xfId="0" applyNumberFormat="1" applyFont="1" applyFill="1" applyBorder="1" applyAlignment="1" applyProtection="1">
      <alignment horizontal="center" vertical="center" wrapText="1" readingOrder="1"/>
    </xf>
    <xf numFmtId="0" fontId="5" fillId="7" borderId="37" xfId="0" applyNumberFormat="1" applyFont="1" applyFill="1" applyBorder="1" applyAlignment="1" applyProtection="1">
      <alignment horizontal="center" vertical="center" wrapText="1" readingOrder="1"/>
    </xf>
    <xf numFmtId="0" fontId="5" fillId="7" borderId="38" xfId="0" applyNumberFormat="1" applyFont="1" applyFill="1" applyBorder="1" applyAlignment="1" applyProtection="1">
      <alignment horizontal="center" vertical="center" wrapText="1" readingOrder="1"/>
    </xf>
    <xf numFmtId="0" fontId="19" fillId="0" borderId="40" xfId="0" applyNumberFormat="1" applyFont="1" applyFill="1" applyBorder="1" applyAlignment="1" applyProtection="1">
      <alignment vertical="top" wrapText="1"/>
      <protection locked="0"/>
    </xf>
    <xf numFmtId="165" fontId="19" fillId="0" borderId="40" xfId="0" applyNumberFormat="1" applyFont="1" applyFill="1" applyBorder="1" applyAlignment="1" applyProtection="1">
      <alignment horizontal="center" vertical="center" wrapText="1" readingOrder="1"/>
      <protection locked="0"/>
    </xf>
    <xf numFmtId="164" fontId="19" fillId="0" borderId="40" xfId="0" applyNumberFormat="1" applyFont="1" applyFill="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5" fillId="0" borderId="1" xfId="0" applyFont="1" applyBorder="1" applyAlignment="1" applyProtection="1">
      <alignment vertical="center" wrapText="1"/>
      <protection locked="0"/>
    </xf>
    <xf numFmtId="0" fontId="19" fillId="0" borderId="34" xfId="0" applyNumberFormat="1" applyFont="1" applyFill="1" applyBorder="1" applyAlignment="1" applyProtection="1">
      <alignment vertical="center" wrapText="1"/>
      <protection locked="0"/>
    </xf>
    <xf numFmtId="0" fontId="19" fillId="0" borderId="39" xfId="0" applyNumberFormat="1" applyFont="1" applyFill="1" applyBorder="1" applyAlignment="1" applyProtection="1">
      <alignment vertical="center" wrapText="1"/>
      <protection locked="0"/>
    </xf>
    <xf numFmtId="164" fontId="19" fillId="0" borderId="40" xfId="0" applyNumberFormat="1" applyFont="1" applyFill="1" applyBorder="1" applyAlignment="1" applyProtection="1">
      <alignment horizontal="center" vertical="center" wrapText="1"/>
      <protection locked="0"/>
    </xf>
    <xf numFmtId="9" fontId="2" fillId="0" borderId="0" xfId="2" applyFont="1" applyFill="1" applyBorder="1" applyProtection="1">
      <protection locked="0"/>
    </xf>
    <xf numFmtId="0" fontId="27" fillId="0" borderId="0" xfId="0" applyFont="1" applyFill="1" applyBorder="1" applyProtection="1">
      <protection locked="0"/>
    </xf>
    <xf numFmtId="0" fontId="27" fillId="0" borderId="0" xfId="0" applyFont="1" applyFill="1" applyBorder="1" applyAlignment="1" applyProtection="1">
      <alignment vertical="center"/>
      <protection locked="0"/>
    </xf>
    <xf numFmtId="9" fontId="27" fillId="0" borderId="0" xfId="0" applyNumberFormat="1" applyFont="1" applyFill="1" applyBorder="1" applyProtection="1">
      <protection locked="0"/>
    </xf>
    <xf numFmtId="0" fontId="27" fillId="0" borderId="0" xfId="0" applyFont="1" applyFill="1" applyBorder="1" applyAlignment="1" applyProtection="1">
      <alignment vertical="center" wrapText="1"/>
      <protection locked="0"/>
    </xf>
    <xf numFmtId="4" fontId="2" fillId="0" borderId="0" xfId="0" applyNumberFormat="1" applyFont="1" applyFill="1" applyBorder="1" applyProtection="1">
      <protection locked="0"/>
    </xf>
    <xf numFmtId="9" fontId="19" fillId="8" borderId="23" xfId="2" applyNumberFormat="1" applyFont="1" applyFill="1" applyBorder="1" applyAlignment="1" applyProtection="1">
      <alignment horizontal="center" vertical="center" wrapText="1" readingOrder="1"/>
      <protection locked="0"/>
    </xf>
    <xf numFmtId="49" fontId="14" fillId="0" borderId="0" xfId="0" quotePrefix="1" applyNumberFormat="1" applyFont="1" applyFill="1" applyBorder="1" applyAlignment="1" applyProtection="1">
      <alignment horizontal="left" vertical="center" wrapText="1"/>
      <protection locked="0"/>
    </xf>
    <xf numFmtId="49" fontId="14" fillId="0" borderId="2" xfId="0" quotePrefix="1" applyNumberFormat="1" applyFont="1" applyFill="1" applyBorder="1" applyAlignment="1" applyProtection="1">
      <alignment horizontal="left" vertical="center" wrapText="1"/>
      <protection locked="0"/>
    </xf>
    <xf numFmtId="0" fontId="9" fillId="0" borderId="31"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0" fillId="0" borderId="24" xfId="0" applyFont="1" applyBorder="1" applyAlignment="1" applyProtection="1">
      <alignment horizontal="center"/>
    </xf>
    <xf numFmtId="0" fontId="0" fillId="0" borderId="6" xfId="0" applyFont="1" applyBorder="1" applyAlignment="1" applyProtection="1">
      <alignment horizontal="center"/>
    </xf>
    <xf numFmtId="0" fontId="0" fillId="0" borderId="0" xfId="0" applyFont="1" applyBorder="1" applyAlignment="1" applyProtection="1">
      <alignment horizontal="center"/>
    </xf>
    <xf numFmtId="0" fontId="0" fillId="0" borderId="25" xfId="0" applyFont="1" applyBorder="1" applyAlignment="1" applyProtection="1">
      <alignment horizontal="center"/>
    </xf>
    <xf numFmtId="0" fontId="0" fillId="3" borderId="1" xfId="0" applyFont="1" applyFill="1" applyBorder="1" applyAlignment="1" applyProtection="1">
      <alignment horizontal="center"/>
    </xf>
    <xf numFmtId="0" fontId="0" fillId="3" borderId="0" xfId="0" applyFont="1" applyFill="1" applyBorder="1" applyAlignment="1" applyProtection="1">
      <alignment horizontal="center"/>
    </xf>
    <xf numFmtId="0" fontId="0" fillId="3" borderId="2" xfId="0" applyFont="1" applyFill="1" applyBorder="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12" fillId="4" borderId="1" xfId="0" applyFont="1" applyFill="1" applyBorder="1" applyAlignment="1" applyProtection="1">
      <alignment horizontal="left" vertical="center"/>
    </xf>
    <xf numFmtId="0" fontId="12" fillId="4" borderId="0" xfId="0" applyFont="1" applyFill="1" applyBorder="1" applyAlignment="1" applyProtection="1">
      <alignment horizontal="left" vertical="center"/>
    </xf>
    <xf numFmtId="0" fontId="12" fillId="4" borderId="2" xfId="0" applyFont="1" applyFill="1" applyBorder="1" applyAlignment="1" applyProtection="1">
      <alignment horizontal="left" vertical="center"/>
    </xf>
    <xf numFmtId="0" fontId="13" fillId="5" borderId="1" xfId="0" applyFont="1" applyFill="1" applyBorder="1" applyAlignment="1" applyProtection="1">
      <alignment horizontal="left" vertical="center"/>
    </xf>
    <xf numFmtId="0" fontId="13" fillId="5" borderId="0"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0" fillId="0" borderId="1"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3" fillId="0" borderId="0" xfId="0" applyFont="1" applyFill="1" applyBorder="1" applyAlignment="1" applyProtection="1">
      <alignment horizontal="left" vertical="center"/>
    </xf>
    <xf numFmtId="0" fontId="13" fillId="5" borderId="1" xfId="0" applyFont="1"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14" fillId="6" borderId="14" xfId="0" applyFont="1" applyFill="1" applyBorder="1" applyAlignment="1" applyProtection="1">
      <alignment horizontal="center" vertical="center" wrapText="1"/>
    </xf>
    <xf numFmtId="0" fontId="16" fillId="6" borderId="14" xfId="0"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readingOrder="1"/>
      <protection locked="0"/>
    </xf>
    <xf numFmtId="0" fontId="0" fillId="0" borderId="2" xfId="0" applyNumberFormat="1" applyFont="1" applyFill="1"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2" fillId="7" borderId="23" xfId="0" applyNumberFormat="1" applyFont="1" applyFill="1" applyBorder="1" applyAlignment="1" applyProtection="1">
      <alignment horizontal="center" vertical="center" wrapText="1" readingOrder="1"/>
    </xf>
    <xf numFmtId="0" fontId="2" fillId="6" borderId="23" xfId="0" applyNumberFormat="1" applyFont="1" applyFill="1" applyBorder="1" applyAlignment="1" applyProtection="1">
      <alignment vertical="top" wrapText="1"/>
    </xf>
    <xf numFmtId="0" fontId="15" fillId="0" borderId="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 fillId="6" borderId="27" xfId="0" applyNumberFormat="1" applyFont="1" applyFill="1" applyBorder="1" applyAlignment="1" applyProtection="1">
      <alignment vertical="top" wrapText="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NumberFormat="1" applyFont="1" applyFill="1" applyBorder="1" applyAlignment="1" applyProtection="1">
      <alignment horizontal="center" vertical="center" wrapText="1" readingOrder="1"/>
    </xf>
    <xf numFmtId="0" fontId="25" fillId="6" borderId="42" xfId="0" applyNumberFormat="1" applyFont="1" applyFill="1" applyBorder="1" applyAlignment="1" applyProtection="1">
      <alignment horizontal="center" vertical="center" wrapText="1" readingOrder="1"/>
    </xf>
    <xf numFmtId="0" fontId="25" fillId="6" borderId="34" xfId="0" applyNumberFormat="1" applyFont="1" applyFill="1" applyBorder="1" applyAlignment="1" applyProtection="1">
      <alignment horizontal="center" vertical="center" wrapText="1" readingOrder="1"/>
    </xf>
    <xf numFmtId="0" fontId="25" fillId="6" borderId="41" xfId="0" applyNumberFormat="1" applyFont="1" applyFill="1" applyBorder="1" applyAlignment="1" applyProtection="1">
      <alignment horizontal="center" vertical="center" wrapText="1" readingOrder="1"/>
    </xf>
    <xf numFmtId="0" fontId="17" fillId="0" borderId="16" xfId="3" applyFont="1" applyFill="1" applyBorder="1" applyAlignment="1">
      <alignment horizontal="center" vertical="center"/>
    </xf>
    <xf numFmtId="0" fontId="17" fillId="0" borderId="17" xfId="3" applyFont="1" applyFill="1" applyBorder="1" applyAlignment="1">
      <alignment horizontal="center" vertical="center"/>
    </xf>
    <xf numFmtId="0" fontId="17" fillId="0" borderId="18" xfId="3" applyFont="1" applyFill="1" applyBorder="1" applyAlignment="1">
      <alignment horizontal="center" vertical="center"/>
    </xf>
  </cellXfs>
  <cellStyles count="4">
    <cellStyle name="Comma" xfId="1" builtinId="3"/>
    <cellStyle name="Normal" xfId="0" builtinId="0"/>
    <cellStyle name="Normal 2" xfId="3"/>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id="1" name="Tabla1" displayName="Tabla1" ref="A42:H45" totalsRowShown="0" headerRowDxfId="12" dataDxfId="10" headerRowBorderDxfId="11" tableBorderDxfId="9" totalsRowBorderDxfId="8">
  <autoFilter ref="A42:H4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roducto" dataDxfId="7"/>
    <tableColumn id="2" name="Indicador" dataDxfId="6"/>
    <tableColumn id="3" name="Metas_x000a_(A)" dataDxfId="5"/>
    <tableColumn id="4" name="Monto Financiero _x000a_(B)" dataDxfId="4"/>
    <tableColumn id="5" name="Ejecución Física Trimestral _x000a_(C)" dataDxfId="3"/>
    <tableColumn id="6" name="Ejecución Financiera Trimestral_x000a_ (D)" dataDxfId="2"/>
    <tableColumn id="7" name="Física %_x000a_ E=C/A" dataDxfId="1">
      <calculatedColumnFormula>IF(E43&gt;0,E43/C43,0)</calculatedColumnFormula>
    </tableColumn>
    <tableColumn id="8"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69"/>
  <sheetViews>
    <sheetView showGridLines="0" tabSelected="1" zoomScaleNormal="100" zoomScaleSheetLayoutView="90" workbookViewId="0">
      <selection activeCell="I11" sqref="I11"/>
    </sheetView>
  </sheetViews>
  <sheetFormatPr defaultColWidth="11.42578125" defaultRowHeight="15" x14ac:dyDescent="0.25"/>
  <cols>
    <col min="1" max="1" width="23" style="52" customWidth="1"/>
    <col min="2" max="8" width="12.7109375" style="52" customWidth="1"/>
    <col min="9" max="9" width="60.140625" style="52" customWidth="1"/>
    <col min="10" max="10" width="13.5703125" style="52" bestFit="1" customWidth="1"/>
    <col min="11" max="11" width="14" style="52" customWidth="1"/>
    <col min="12" max="16384" width="11.42578125" style="52"/>
  </cols>
  <sheetData>
    <row r="1" spans="1:10" s="53" customFormat="1" ht="27.75" customHeight="1" thickBot="1" x14ac:dyDescent="0.3">
      <c r="A1" s="41"/>
      <c r="B1" s="69" t="s">
        <v>195</v>
      </c>
      <c r="C1" s="70"/>
      <c r="D1" s="70"/>
      <c r="E1" s="70"/>
      <c r="F1" s="70"/>
      <c r="G1" s="70"/>
      <c r="H1" s="71"/>
    </row>
    <row r="2" spans="1:10" s="53" customFormat="1" ht="21" customHeight="1" thickBot="1" x14ac:dyDescent="0.3">
      <c r="A2" s="42"/>
      <c r="B2" s="72" t="s">
        <v>19</v>
      </c>
      <c r="C2" s="73"/>
      <c r="D2" s="72" t="s">
        <v>20</v>
      </c>
      <c r="E2" s="73"/>
      <c r="F2" s="74"/>
      <c r="G2" s="3" t="s">
        <v>21</v>
      </c>
      <c r="H2" s="39" t="s">
        <v>22</v>
      </c>
    </row>
    <row r="3" spans="1:10" s="53" customFormat="1" ht="35.25" customHeight="1" thickBot="1" x14ac:dyDescent="0.3">
      <c r="A3" s="43"/>
      <c r="B3" s="75" t="s">
        <v>23</v>
      </c>
      <c r="C3" s="76"/>
      <c r="D3" s="75" t="s">
        <v>197</v>
      </c>
      <c r="E3" s="76"/>
      <c r="F3" s="77"/>
      <c r="G3" s="27" t="s">
        <v>196</v>
      </c>
      <c r="H3" s="40">
        <v>0</v>
      </c>
    </row>
    <row r="4" spans="1:10" s="1" customFormat="1" ht="3" customHeight="1" x14ac:dyDescent="0.25">
      <c r="A4" s="78"/>
      <c r="B4" s="79"/>
      <c r="C4" s="79"/>
      <c r="D4" s="80"/>
      <c r="E4" s="80"/>
      <c r="F4" s="80"/>
      <c r="G4" s="79"/>
      <c r="H4" s="81"/>
      <c r="I4" s="2"/>
      <c r="J4" s="2"/>
    </row>
    <row r="5" spans="1:10" s="1" customFormat="1" ht="3" customHeight="1" x14ac:dyDescent="0.25">
      <c r="A5" s="82"/>
      <c r="B5" s="83"/>
      <c r="C5" s="83"/>
      <c r="D5" s="83"/>
      <c r="E5" s="83"/>
      <c r="F5" s="83"/>
      <c r="G5" s="83"/>
      <c r="H5" s="84"/>
      <c r="I5" s="2"/>
      <c r="J5" s="2"/>
    </row>
    <row r="6" spans="1:10" s="1" customFormat="1" ht="3" customHeight="1" x14ac:dyDescent="0.25">
      <c r="A6" s="85"/>
      <c r="B6" s="80"/>
      <c r="C6" s="80"/>
      <c r="D6" s="80"/>
      <c r="E6" s="80"/>
      <c r="F6" s="80"/>
      <c r="G6" s="80"/>
      <c r="H6" s="86"/>
      <c r="I6" s="2"/>
      <c r="J6" s="2"/>
    </row>
    <row r="7" spans="1:10" s="53" customFormat="1" ht="15.75" x14ac:dyDescent="0.25">
      <c r="A7" s="87" t="s">
        <v>24</v>
      </c>
      <c r="B7" s="88"/>
      <c r="C7" s="88"/>
      <c r="D7" s="88"/>
      <c r="E7" s="88"/>
      <c r="F7" s="88"/>
      <c r="G7" s="88"/>
      <c r="H7" s="89"/>
      <c r="I7" s="54"/>
      <c r="J7" s="54"/>
    </row>
    <row r="8" spans="1:10" s="1" customFormat="1" ht="3" customHeight="1" x14ac:dyDescent="0.25">
      <c r="A8" s="85"/>
      <c r="B8" s="80"/>
      <c r="C8" s="80"/>
      <c r="D8" s="80"/>
      <c r="E8" s="80"/>
      <c r="F8" s="80"/>
      <c r="G8" s="80"/>
      <c r="H8" s="86"/>
      <c r="I8" s="2"/>
      <c r="J8" s="2"/>
    </row>
    <row r="9" spans="1:10" s="53" customFormat="1" ht="15.75" x14ac:dyDescent="0.25">
      <c r="A9" s="90" t="s">
        <v>25</v>
      </c>
      <c r="B9" s="91"/>
      <c r="C9" s="91"/>
      <c r="D9" s="91"/>
      <c r="E9" s="91"/>
      <c r="F9" s="91"/>
      <c r="G9" s="91"/>
      <c r="H9" s="92"/>
      <c r="I9" s="54"/>
      <c r="J9" s="54"/>
    </row>
    <row r="10" spans="1:10" s="1" customFormat="1" ht="3" customHeight="1" x14ac:dyDescent="0.25">
      <c r="A10" s="93"/>
      <c r="B10" s="94"/>
      <c r="C10" s="94"/>
      <c r="D10" s="94"/>
      <c r="E10" s="94"/>
      <c r="F10" s="94"/>
      <c r="G10" s="94"/>
      <c r="H10" s="95"/>
      <c r="I10" s="2"/>
      <c r="J10" s="2"/>
    </row>
    <row r="11" spans="1:10" ht="39" customHeight="1" x14ac:dyDescent="0.25">
      <c r="A11" s="22" t="s">
        <v>26</v>
      </c>
      <c r="B11" s="67" t="s">
        <v>211</v>
      </c>
      <c r="C11" s="67"/>
      <c r="D11" s="67"/>
      <c r="E11" s="67"/>
      <c r="F11" s="67"/>
      <c r="G11" s="67"/>
      <c r="H11" s="68"/>
      <c r="I11" s="53"/>
      <c r="J11" s="53"/>
    </row>
    <row r="12" spans="1:10" s="1" customFormat="1" ht="3" customHeight="1" x14ac:dyDescent="0.25">
      <c r="A12" s="25"/>
      <c r="B12" s="5"/>
      <c r="C12" s="5"/>
      <c r="D12" s="5"/>
      <c r="E12" s="5"/>
      <c r="F12" s="5"/>
      <c r="G12" s="5"/>
      <c r="H12" s="24"/>
      <c r="I12" s="2"/>
      <c r="J12" s="2"/>
    </row>
    <row r="13" spans="1:10" ht="39.75" customHeight="1" x14ac:dyDescent="0.25">
      <c r="A13" s="22" t="s">
        <v>193</v>
      </c>
      <c r="B13" s="100" t="s">
        <v>200</v>
      </c>
      <c r="C13" s="100"/>
      <c r="D13" s="100"/>
      <c r="E13" s="100"/>
      <c r="F13" s="100"/>
      <c r="G13" s="100"/>
      <c r="H13" s="101"/>
    </row>
    <row r="14" spans="1:10" ht="51.75" customHeight="1" x14ac:dyDescent="0.25">
      <c r="A14" s="22" t="s">
        <v>194</v>
      </c>
      <c r="B14" s="100" t="s">
        <v>201</v>
      </c>
      <c r="C14" s="100"/>
      <c r="D14" s="100"/>
      <c r="E14" s="100"/>
      <c r="F14" s="100"/>
      <c r="G14" s="100"/>
      <c r="H14" s="101"/>
    </row>
    <row r="15" spans="1:10" s="1" customFormat="1" ht="3" customHeight="1" x14ac:dyDescent="0.25">
      <c r="A15" s="23"/>
      <c r="B15" s="5"/>
      <c r="C15" s="5"/>
      <c r="D15" s="5"/>
      <c r="E15" s="5"/>
      <c r="F15" s="5"/>
      <c r="G15" s="5"/>
      <c r="H15" s="24"/>
      <c r="I15" s="2"/>
      <c r="J15" s="2"/>
    </row>
    <row r="16" spans="1:10" ht="18.75" customHeight="1" x14ac:dyDescent="0.25">
      <c r="A16" s="87" t="s">
        <v>27</v>
      </c>
      <c r="B16" s="88"/>
      <c r="C16" s="88"/>
      <c r="D16" s="88"/>
      <c r="E16" s="88"/>
      <c r="F16" s="88"/>
      <c r="G16" s="88"/>
      <c r="H16" s="89"/>
    </row>
    <row r="17" spans="1:14" s="1" customFormat="1" ht="3" customHeight="1" x14ac:dyDescent="0.25">
      <c r="A17" s="25"/>
      <c r="B17" s="28"/>
      <c r="C17" s="29"/>
      <c r="D17" s="29"/>
      <c r="E17" s="29"/>
      <c r="F17" s="29"/>
      <c r="G17" s="29"/>
      <c r="H17" s="30"/>
      <c r="J17" s="2"/>
    </row>
    <row r="18" spans="1:14" ht="18" customHeight="1" x14ac:dyDescent="0.25">
      <c r="A18" s="22" t="s">
        <v>0</v>
      </c>
      <c r="B18" s="37">
        <f>_xlfn.NUMBERVALUE(LEFT($B$22,1))</f>
        <v>2</v>
      </c>
      <c r="C18" s="102" t="str">
        <f>IFERROR(VLOOKUP(B18,'Validacion datos'!A2:B5,2,FALSE),"")</f>
        <v>DESARROLLO SOCIAL</v>
      </c>
      <c r="D18" s="102"/>
      <c r="E18" s="102"/>
      <c r="F18" s="102"/>
      <c r="G18" s="102"/>
      <c r="H18" s="102"/>
    </row>
    <row r="19" spans="1:14" s="1" customFormat="1" ht="3" customHeight="1" x14ac:dyDescent="0.25">
      <c r="A19" s="25"/>
      <c r="B19" s="28"/>
      <c r="C19" s="29"/>
      <c r="D19" s="29"/>
      <c r="E19" s="29"/>
      <c r="F19" s="29"/>
      <c r="G19" s="29"/>
      <c r="H19" s="30"/>
      <c r="J19" s="2"/>
    </row>
    <row r="20" spans="1:14" ht="39.75" customHeight="1" x14ac:dyDescent="0.25">
      <c r="A20" s="22" t="s">
        <v>1</v>
      </c>
      <c r="B20" s="38">
        <f>_xlfn.NUMBERVALUE(LEFT(B22,3))</f>
        <v>2.2000000000000002</v>
      </c>
      <c r="C20" s="102" t="str">
        <f>IFERROR(VLOOKUP(B20,'Validacion datos'!A8:B26,2,FALSE),"")</f>
        <v>Salud y seguridad social integral</v>
      </c>
      <c r="D20" s="102"/>
      <c r="E20" s="102"/>
      <c r="F20" s="102"/>
      <c r="G20" s="102"/>
      <c r="H20" s="102"/>
      <c r="J20" s="55"/>
      <c r="K20" s="55"/>
      <c r="L20" s="55"/>
      <c r="M20" s="55"/>
      <c r="N20" s="55"/>
    </row>
    <row r="21" spans="1:14" s="1" customFormat="1" ht="3" customHeight="1" x14ac:dyDescent="0.25">
      <c r="A21" s="23"/>
      <c r="B21" s="2"/>
      <c r="C21" s="5"/>
      <c r="D21" s="5"/>
      <c r="E21" s="5"/>
      <c r="F21" s="5"/>
      <c r="G21" s="5"/>
      <c r="H21" s="24"/>
      <c r="J21" s="2"/>
    </row>
    <row r="22" spans="1:14" ht="33" customHeight="1" x14ac:dyDescent="0.25">
      <c r="A22" s="22" t="s">
        <v>2</v>
      </c>
      <c r="B22" s="4" t="s">
        <v>74</v>
      </c>
      <c r="C22" s="103"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103"/>
      <c r="E22" s="103"/>
      <c r="F22" s="103"/>
      <c r="G22" s="103"/>
      <c r="H22" s="103"/>
    </row>
    <row r="23" spans="1:14" s="1" customFormat="1" ht="3" customHeight="1" x14ac:dyDescent="0.25">
      <c r="A23" s="25"/>
      <c r="B23" s="5"/>
      <c r="C23" s="5"/>
      <c r="D23" s="5"/>
      <c r="E23" s="5"/>
      <c r="F23" s="5"/>
      <c r="G23" s="5"/>
      <c r="H23" s="24"/>
      <c r="I23" s="2"/>
      <c r="J23" s="2"/>
    </row>
    <row r="24" spans="1:14" ht="69.75" customHeight="1" x14ac:dyDescent="0.25">
      <c r="A24" s="22" t="s">
        <v>15</v>
      </c>
      <c r="B24" s="104" t="s">
        <v>202</v>
      </c>
      <c r="C24" s="104"/>
      <c r="D24" s="104"/>
      <c r="E24" s="104"/>
      <c r="F24" s="104"/>
      <c r="G24" s="104"/>
      <c r="H24" s="105"/>
      <c r="I24" s="55"/>
      <c r="J24" s="55"/>
      <c r="K24" s="55"/>
      <c r="L24" s="55"/>
      <c r="M24" s="55"/>
      <c r="N24" s="55"/>
    </row>
    <row r="25" spans="1:14" s="1" customFormat="1" ht="3" customHeight="1" x14ac:dyDescent="0.25">
      <c r="A25" s="23"/>
      <c r="B25" s="5"/>
      <c r="C25" s="5"/>
      <c r="D25" s="5"/>
      <c r="E25" s="5"/>
      <c r="F25" s="5"/>
      <c r="G25" s="5"/>
      <c r="H25" s="24"/>
      <c r="I25" s="2"/>
      <c r="J25" s="2"/>
    </row>
    <row r="26" spans="1:14" ht="15.75" customHeight="1" x14ac:dyDescent="0.25">
      <c r="A26" s="87" t="s">
        <v>179</v>
      </c>
      <c r="B26" s="88"/>
      <c r="C26" s="88"/>
      <c r="D26" s="88"/>
      <c r="E26" s="88"/>
      <c r="F26" s="88"/>
      <c r="G26" s="88"/>
      <c r="H26" s="89"/>
    </row>
    <row r="27" spans="1:14" s="1" customFormat="1" ht="3" customHeight="1" x14ac:dyDescent="0.25">
      <c r="A27" s="25"/>
      <c r="B27" s="29"/>
      <c r="C27" s="29"/>
      <c r="D27" s="29"/>
      <c r="E27" s="29"/>
      <c r="F27" s="29"/>
      <c r="G27" s="29"/>
      <c r="H27" s="30"/>
      <c r="I27" s="2"/>
      <c r="J27" s="2"/>
    </row>
    <row r="28" spans="1:14" ht="26.25" customHeight="1" x14ac:dyDescent="0.25">
      <c r="A28" s="22" t="s">
        <v>190</v>
      </c>
      <c r="B28" s="100" t="s">
        <v>213</v>
      </c>
      <c r="C28" s="100"/>
      <c r="D28" s="100"/>
      <c r="E28" s="100"/>
      <c r="F28" s="100"/>
      <c r="G28" s="100"/>
      <c r="H28" s="101"/>
    </row>
    <row r="29" spans="1:14" ht="54" customHeight="1" x14ac:dyDescent="0.25">
      <c r="A29" s="26" t="s">
        <v>191</v>
      </c>
      <c r="B29" s="100" t="s">
        <v>203</v>
      </c>
      <c r="C29" s="100"/>
      <c r="D29" s="100"/>
      <c r="E29" s="100"/>
      <c r="F29" s="100"/>
      <c r="G29" s="100"/>
      <c r="H29" s="101"/>
    </row>
    <row r="30" spans="1:14" ht="33" customHeight="1" x14ac:dyDescent="0.25">
      <c r="A30" s="26" t="s">
        <v>192</v>
      </c>
      <c r="B30" s="100" t="s">
        <v>204</v>
      </c>
      <c r="C30" s="100"/>
      <c r="D30" s="100"/>
      <c r="E30" s="100"/>
      <c r="F30" s="100"/>
      <c r="G30" s="100"/>
      <c r="H30" s="101"/>
    </row>
    <row r="31" spans="1:14" s="1" customFormat="1" ht="3" customHeight="1" x14ac:dyDescent="0.25">
      <c r="A31" s="23"/>
      <c r="B31" s="5"/>
      <c r="C31" s="5"/>
      <c r="D31" s="5"/>
      <c r="E31" s="5"/>
      <c r="F31" s="5"/>
      <c r="G31" s="5"/>
      <c r="H31" s="24"/>
      <c r="I31" s="2"/>
      <c r="J31" s="2"/>
    </row>
    <row r="32" spans="1:14" ht="15.75" customHeight="1" x14ac:dyDescent="0.25">
      <c r="A32" s="87" t="s">
        <v>181</v>
      </c>
      <c r="B32" s="88"/>
      <c r="C32" s="88"/>
      <c r="D32" s="88"/>
      <c r="E32" s="88"/>
      <c r="F32" s="88"/>
      <c r="G32" s="88"/>
      <c r="H32" s="89"/>
    </row>
    <row r="33" spans="1:12" s="1" customFormat="1" ht="3" customHeight="1" x14ac:dyDescent="0.25">
      <c r="A33" s="25"/>
      <c r="B33" s="29"/>
      <c r="C33" s="29"/>
      <c r="D33" s="29"/>
      <c r="E33" s="29"/>
      <c r="F33" s="29"/>
      <c r="G33" s="29"/>
      <c r="H33" s="30"/>
      <c r="I33" s="2"/>
      <c r="J33" s="2"/>
    </row>
    <row r="34" spans="1:12" s="53" customFormat="1" ht="15.75" x14ac:dyDescent="0.25">
      <c r="A34" s="90" t="s">
        <v>180</v>
      </c>
      <c r="B34" s="91"/>
      <c r="C34" s="91"/>
      <c r="D34" s="91"/>
      <c r="E34" s="91"/>
      <c r="F34" s="91"/>
      <c r="G34" s="91"/>
      <c r="H34" s="92"/>
      <c r="I34" s="54"/>
      <c r="J34" s="54"/>
    </row>
    <row r="35" spans="1:12" s="1" customFormat="1" ht="3" customHeight="1" x14ac:dyDescent="0.25">
      <c r="A35" s="25"/>
      <c r="B35" s="29"/>
      <c r="C35" s="29"/>
      <c r="D35" s="29"/>
      <c r="E35" s="29"/>
      <c r="F35" s="29"/>
      <c r="G35" s="29"/>
      <c r="H35" s="30"/>
      <c r="I35" s="2"/>
      <c r="J35" s="2"/>
    </row>
    <row r="36" spans="1:12" ht="30.75" customHeight="1" x14ac:dyDescent="0.25">
      <c r="A36" s="123" t="s">
        <v>3</v>
      </c>
      <c r="B36" s="122"/>
      <c r="C36" s="120" t="s">
        <v>12</v>
      </c>
      <c r="D36" s="122"/>
      <c r="E36" s="120" t="s">
        <v>4</v>
      </c>
      <c r="F36" s="122"/>
      <c r="G36" s="120" t="s">
        <v>14</v>
      </c>
      <c r="H36" s="121"/>
    </row>
    <row r="37" spans="1:12" ht="30.75" customHeight="1" x14ac:dyDescent="0.25">
      <c r="A37" s="116">
        <v>17747035152</v>
      </c>
      <c r="B37" s="117"/>
      <c r="C37" s="117">
        <v>18045328129.57</v>
      </c>
      <c r="D37" s="117"/>
      <c r="E37" s="117">
        <v>4323464011.4700003</v>
      </c>
      <c r="F37" s="117"/>
      <c r="G37" s="118">
        <f>IF(E37&gt;0,E37/C37,0)</f>
        <v>0.23958910474924258</v>
      </c>
      <c r="H37" s="119"/>
    </row>
    <row r="38" spans="1:12" s="1" customFormat="1" ht="3" customHeight="1" x14ac:dyDescent="0.25">
      <c r="A38" s="25"/>
      <c r="B38" s="29"/>
      <c r="C38" s="29"/>
      <c r="D38" s="29"/>
      <c r="E38" s="29"/>
      <c r="F38" s="29"/>
      <c r="G38" s="29"/>
      <c r="H38" s="30"/>
      <c r="I38" s="2"/>
      <c r="J38" s="2"/>
    </row>
    <row r="39" spans="1:12" s="53" customFormat="1" ht="15.75" x14ac:dyDescent="0.25">
      <c r="A39" s="90" t="s">
        <v>182</v>
      </c>
      <c r="B39" s="91"/>
      <c r="C39" s="91"/>
      <c r="D39" s="91"/>
      <c r="E39" s="91"/>
      <c r="F39" s="91"/>
      <c r="G39" s="91"/>
      <c r="H39" s="92"/>
      <c r="I39" s="54"/>
      <c r="J39" s="54"/>
    </row>
    <row r="40" spans="1:12" s="1" customFormat="1" ht="3" customHeight="1" x14ac:dyDescent="0.25">
      <c r="A40" s="25"/>
      <c r="B40" s="29"/>
      <c r="C40" s="29"/>
      <c r="D40" s="29"/>
      <c r="E40" s="29"/>
      <c r="F40" s="29"/>
      <c r="G40" s="29"/>
      <c r="H40" s="30"/>
      <c r="I40" s="2"/>
      <c r="J40" s="2"/>
    </row>
    <row r="41" spans="1:12" ht="17.25" customHeight="1" x14ac:dyDescent="0.25">
      <c r="A41" s="31"/>
      <c r="B41" s="32"/>
      <c r="C41" s="109" t="s">
        <v>5</v>
      </c>
      <c r="D41" s="110"/>
      <c r="E41" s="109" t="s">
        <v>16</v>
      </c>
      <c r="F41" s="109"/>
      <c r="G41" s="109" t="s">
        <v>9</v>
      </c>
      <c r="H41" s="115"/>
    </row>
    <row r="42" spans="1:12" ht="51" x14ac:dyDescent="0.25">
      <c r="A42" s="44" t="s">
        <v>32</v>
      </c>
      <c r="B42" s="45" t="s">
        <v>31</v>
      </c>
      <c r="C42" s="45" t="s">
        <v>10</v>
      </c>
      <c r="D42" s="45" t="s">
        <v>11</v>
      </c>
      <c r="E42" s="45" t="s">
        <v>17</v>
      </c>
      <c r="F42" s="45" t="s">
        <v>18</v>
      </c>
      <c r="G42" s="45" t="s">
        <v>13</v>
      </c>
      <c r="H42" s="46" t="s">
        <v>8</v>
      </c>
      <c r="J42" s="60"/>
      <c r="K42" s="63"/>
      <c r="L42" s="61"/>
    </row>
    <row r="43" spans="1:12" ht="63" customHeight="1" x14ac:dyDescent="0.25">
      <c r="A43" s="57" t="s">
        <v>208</v>
      </c>
      <c r="B43" s="33" t="s">
        <v>205</v>
      </c>
      <c r="C43" s="34">
        <v>3614</v>
      </c>
      <c r="D43" s="35">
        <v>71328619</v>
      </c>
      <c r="E43" s="36">
        <v>807</v>
      </c>
      <c r="F43" s="35">
        <v>10792016.91</v>
      </c>
      <c r="G43" s="50">
        <f t="shared" ref="G43:H45" si="0">IF(E43&gt;0,E43/C43,0)</f>
        <v>0.22329828444936359</v>
      </c>
      <c r="H43" s="51">
        <f t="shared" si="0"/>
        <v>0.15129995591250686</v>
      </c>
      <c r="I43" s="62"/>
      <c r="J43" s="65"/>
      <c r="K43" s="65"/>
    </row>
    <row r="44" spans="1:12" ht="63" customHeight="1" x14ac:dyDescent="0.25">
      <c r="A44" s="58" t="s">
        <v>209</v>
      </c>
      <c r="B44" s="47" t="s">
        <v>206</v>
      </c>
      <c r="C44" s="48">
        <v>98</v>
      </c>
      <c r="D44" s="49">
        <v>80986153</v>
      </c>
      <c r="E44" s="59">
        <v>99.86</v>
      </c>
      <c r="F44" s="49">
        <v>14272088.619999999</v>
      </c>
      <c r="G44" s="66">
        <v>1</v>
      </c>
      <c r="H44" s="51">
        <f>IF(F44&gt;0,F44/D44,0)</f>
        <v>0.17622875135209842</v>
      </c>
      <c r="I44" s="60"/>
      <c r="K44" s="65"/>
    </row>
    <row r="45" spans="1:12" ht="63.75" customHeight="1" x14ac:dyDescent="0.25">
      <c r="A45" s="58" t="s">
        <v>210</v>
      </c>
      <c r="B45" s="47" t="s">
        <v>207</v>
      </c>
      <c r="C45" s="48">
        <v>80</v>
      </c>
      <c r="D45" s="49">
        <v>31980305</v>
      </c>
      <c r="E45" s="59">
        <v>93.65</v>
      </c>
      <c r="F45" s="49">
        <v>5729333.5599999996</v>
      </c>
      <c r="G45" s="66">
        <v>1</v>
      </c>
      <c r="H45" s="51">
        <f t="shared" si="0"/>
        <v>0.17915193616821351</v>
      </c>
      <c r="K45" s="65"/>
    </row>
    <row r="46" spans="1:12" s="1" customFormat="1" ht="3" customHeight="1" x14ac:dyDescent="0.25">
      <c r="A46" s="25"/>
      <c r="B46" s="29"/>
      <c r="C46" s="29"/>
      <c r="D46" s="29"/>
      <c r="E46" s="29"/>
      <c r="F46" s="29"/>
      <c r="G46" s="29"/>
      <c r="H46" s="30"/>
      <c r="I46" s="2"/>
      <c r="J46" s="2"/>
    </row>
    <row r="47" spans="1:12" ht="15.75" customHeight="1" x14ac:dyDescent="0.25">
      <c r="A47" s="87" t="s">
        <v>183</v>
      </c>
      <c r="B47" s="88"/>
      <c r="C47" s="88"/>
      <c r="D47" s="88"/>
      <c r="E47" s="88"/>
      <c r="F47" s="88"/>
      <c r="G47" s="88"/>
      <c r="H47" s="89"/>
    </row>
    <row r="48" spans="1:12" s="1" customFormat="1" ht="3" customHeight="1" x14ac:dyDescent="0.25">
      <c r="A48" s="25"/>
      <c r="B48" s="29"/>
      <c r="C48" s="29"/>
      <c r="D48" s="29"/>
      <c r="E48" s="29"/>
      <c r="F48" s="29"/>
      <c r="G48" s="29"/>
      <c r="H48" s="30"/>
      <c r="I48" s="2"/>
      <c r="J48" s="2"/>
    </row>
    <row r="49" spans="1:13" s="53" customFormat="1" ht="15.75" x14ac:dyDescent="0.25">
      <c r="A49" s="90" t="s">
        <v>184</v>
      </c>
      <c r="B49" s="91"/>
      <c r="C49" s="91"/>
      <c r="D49" s="91"/>
      <c r="E49" s="91"/>
      <c r="F49" s="91"/>
      <c r="G49" s="91"/>
      <c r="H49" s="92"/>
      <c r="I49" s="54"/>
      <c r="J49" s="54"/>
    </row>
    <row r="50" spans="1:13" s="1" customFormat="1" ht="3" customHeight="1" x14ac:dyDescent="0.25">
      <c r="A50" s="23"/>
      <c r="B50" s="5"/>
      <c r="C50" s="5"/>
      <c r="D50" s="5"/>
      <c r="E50" s="5"/>
      <c r="F50" s="5"/>
      <c r="G50" s="5"/>
      <c r="H50" s="24"/>
      <c r="I50" s="2"/>
      <c r="J50" s="2"/>
    </row>
    <row r="51" spans="1:13" ht="36" customHeight="1" x14ac:dyDescent="0.25">
      <c r="A51" s="56" t="s">
        <v>185</v>
      </c>
      <c r="B51" s="111" t="s">
        <v>208</v>
      </c>
      <c r="C51" s="111"/>
      <c r="D51" s="111"/>
      <c r="E51" s="111"/>
      <c r="F51" s="111"/>
      <c r="G51" s="111"/>
      <c r="H51" s="112"/>
    </row>
    <row r="52" spans="1:13" ht="59.25" customHeight="1" x14ac:dyDescent="0.25">
      <c r="A52" s="56" t="s">
        <v>186</v>
      </c>
      <c r="B52" s="100" t="s">
        <v>216</v>
      </c>
      <c r="C52" s="100"/>
      <c r="D52" s="100"/>
      <c r="E52" s="100"/>
      <c r="F52" s="100"/>
      <c r="G52" s="100"/>
      <c r="H52" s="101"/>
      <c r="I52" s="64"/>
    </row>
    <row r="53" spans="1:13" ht="123" customHeight="1" x14ac:dyDescent="0.25">
      <c r="A53" s="56" t="s">
        <v>7</v>
      </c>
      <c r="B53" s="113" t="s">
        <v>217</v>
      </c>
      <c r="C53" s="113"/>
      <c r="D53" s="113"/>
      <c r="E53" s="113"/>
      <c r="F53" s="113"/>
      <c r="G53" s="113"/>
      <c r="H53" s="114"/>
      <c r="I53" s="64"/>
    </row>
    <row r="54" spans="1:13" ht="65.25" customHeight="1" x14ac:dyDescent="0.25">
      <c r="A54" s="56" t="s">
        <v>6</v>
      </c>
      <c r="B54" s="113" t="s">
        <v>222</v>
      </c>
      <c r="C54" s="113"/>
      <c r="D54" s="113"/>
      <c r="E54" s="113"/>
      <c r="F54" s="113"/>
      <c r="G54" s="113"/>
      <c r="H54" s="114"/>
      <c r="I54" s="64"/>
    </row>
    <row r="55" spans="1:13" ht="36" customHeight="1" x14ac:dyDescent="0.25">
      <c r="A55" s="56" t="s">
        <v>185</v>
      </c>
      <c r="B55" s="111" t="s">
        <v>209</v>
      </c>
      <c r="C55" s="111"/>
      <c r="D55" s="111"/>
      <c r="E55" s="111"/>
      <c r="F55" s="111"/>
      <c r="G55" s="111"/>
      <c r="H55" s="112"/>
    </row>
    <row r="56" spans="1:13" ht="49.5" customHeight="1" x14ac:dyDescent="0.25">
      <c r="A56" s="56" t="s">
        <v>186</v>
      </c>
      <c r="B56" s="100" t="s">
        <v>214</v>
      </c>
      <c r="C56" s="100"/>
      <c r="D56" s="100"/>
      <c r="E56" s="100"/>
      <c r="F56" s="100"/>
      <c r="G56" s="100"/>
      <c r="H56" s="101"/>
      <c r="K56" s="60"/>
    </row>
    <row r="57" spans="1:13" ht="99" customHeight="1" x14ac:dyDescent="0.25">
      <c r="A57" s="56" t="s">
        <v>7</v>
      </c>
      <c r="B57" s="113" t="s">
        <v>221</v>
      </c>
      <c r="C57" s="113"/>
      <c r="D57" s="113"/>
      <c r="E57" s="113"/>
      <c r="F57" s="113"/>
      <c r="G57" s="113"/>
      <c r="H57" s="114"/>
      <c r="I57" s="64"/>
      <c r="K57" s="60"/>
      <c r="L57" s="60"/>
      <c r="M57" s="60"/>
    </row>
    <row r="58" spans="1:13" ht="94.9" customHeight="1" x14ac:dyDescent="0.25">
      <c r="A58" s="56" t="s">
        <v>6</v>
      </c>
      <c r="B58" s="113" t="s">
        <v>223</v>
      </c>
      <c r="C58" s="113"/>
      <c r="D58" s="113"/>
      <c r="E58" s="113"/>
      <c r="F58" s="113"/>
      <c r="G58" s="113"/>
      <c r="H58" s="114"/>
      <c r="I58" s="64"/>
    </row>
    <row r="59" spans="1:13" ht="36" customHeight="1" x14ac:dyDescent="0.25">
      <c r="A59" s="56" t="s">
        <v>185</v>
      </c>
      <c r="B59" s="111" t="s">
        <v>212</v>
      </c>
      <c r="C59" s="111"/>
      <c r="D59" s="111"/>
      <c r="E59" s="111"/>
      <c r="F59" s="111"/>
      <c r="G59" s="111"/>
      <c r="H59" s="112"/>
    </row>
    <row r="60" spans="1:13" ht="31.5" customHeight="1" x14ac:dyDescent="0.25">
      <c r="A60" s="56" t="s">
        <v>186</v>
      </c>
      <c r="B60" s="100" t="s">
        <v>215</v>
      </c>
      <c r="C60" s="100"/>
      <c r="D60" s="100"/>
      <c r="E60" s="100"/>
      <c r="F60" s="100"/>
      <c r="G60" s="100"/>
      <c r="H60" s="101"/>
    </row>
    <row r="61" spans="1:13" ht="57.75" customHeight="1" x14ac:dyDescent="0.25">
      <c r="A61" s="56" t="s">
        <v>7</v>
      </c>
      <c r="B61" s="100" t="s">
        <v>220</v>
      </c>
      <c r="C61" s="100"/>
      <c r="D61" s="100"/>
      <c r="E61" s="100"/>
      <c r="F61" s="100"/>
      <c r="G61" s="100"/>
      <c r="H61" s="101"/>
    </row>
    <row r="62" spans="1:13" ht="141" customHeight="1" x14ac:dyDescent="0.25">
      <c r="A62" s="56" t="s">
        <v>6</v>
      </c>
      <c r="B62" s="113" t="s">
        <v>218</v>
      </c>
      <c r="C62" s="113"/>
      <c r="D62" s="113"/>
      <c r="E62" s="113"/>
      <c r="F62" s="113"/>
      <c r="G62" s="113"/>
      <c r="H62" s="114"/>
      <c r="I62" s="62"/>
    </row>
    <row r="63" spans="1:13" ht="15.75" customHeight="1" x14ac:dyDescent="0.25">
      <c r="A63" s="87" t="s">
        <v>187</v>
      </c>
      <c r="B63" s="88"/>
      <c r="C63" s="88"/>
      <c r="D63" s="88"/>
      <c r="E63" s="88"/>
      <c r="F63" s="88"/>
      <c r="G63" s="88"/>
      <c r="H63" s="89"/>
    </row>
    <row r="64" spans="1:13" s="1" customFormat="1" ht="3" customHeight="1" x14ac:dyDescent="0.25">
      <c r="A64" s="25"/>
      <c r="B64" s="29"/>
      <c r="C64" s="29"/>
      <c r="D64" s="29"/>
      <c r="E64" s="29"/>
      <c r="F64" s="29"/>
      <c r="G64" s="29"/>
      <c r="H64" s="30"/>
      <c r="I64" s="2"/>
      <c r="J64" s="2"/>
    </row>
    <row r="65" spans="1:10" s="53" customFormat="1" ht="33" customHeight="1" x14ac:dyDescent="0.25">
      <c r="A65" s="97" t="s">
        <v>189</v>
      </c>
      <c r="B65" s="98"/>
      <c r="C65" s="98"/>
      <c r="D65" s="98"/>
      <c r="E65" s="98"/>
      <c r="F65" s="98"/>
      <c r="G65" s="98"/>
      <c r="H65" s="99"/>
      <c r="I65" s="54"/>
      <c r="J65" s="54"/>
    </row>
    <row r="66" spans="1:10" s="1" customFormat="1" ht="3" customHeight="1" x14ac:dyDescent="0.25">
      <c r="A66" s="23"/>
      <c r="B66" s="5"/>
      <c r="C66" s="5"/>
      <c r="D66" s="5"/>
      <c r="E66" s="5"/>
      <c r="F66" s="5"/>
      <c r="G66" s="5"/>
      <c r="H66" s="24"/>
      <c r="I66" s="2"/>
      <c r="J66" s="2"/>
    </row>
    <row r="67" spans="1:10" ht="135.75" customHeight="1" x14ac:dyDescent="0.25">
      <c r="A67" s="106" t="s">
        <v>219</v>
      </c>
      <c r="B67" s="107"/>
      <c r="C67" s="107"/>
      <c r="D67" s="107"/>
      <c r="E67" s="107"/>
      <c r="F67" s="107"/>
      <c r="G67" s="107"/>
      <c r="H67" s="108"/>
      <c r="I67" s="61"/>
    </row>
    <row r="68" spans="1:10" ht="32.25" customHeight="1" x14ac:dyDescent="0.25">
      <c r="A68" s="96" t="s">
        <v>188</v>
      </c>
      <c r="B68" s="96"/>
      <c r="C68" s="96"/>
      <c r="D68" s="96"/>
      <c r="E68" s="96"/>
      <c r="F68" s="96"/>
      <c r="G68" s="96"/>
      <c r="H68" s="96"/>
    </row>
    <row r="69" spans="1:10"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3:H13"/>
    <mergeCell ref="G41:H41"/>
    <mergeCell ref="B52:H52"/>
    <mergeCell ref="B53:H53"/>
    <mergeCell ref="B54:H54"/>
    <mergeCell ref="A37:B37"/>
    <mergeCell ref="C37:D37"/>
    <mergeCell ref="E37:F37"/>
    <mergeCell ref="G37:H37"/>
    <mergeCell ref="G36:H36"/>
    <mergeCell ref="E36:F36"/>
    <mergeCell ref="A36:B36"/>
    <mergeCell ref="C36:D36"/>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B11:H11"/>
    <mergeCell ref="B1:H1"/>
    <mergeCell ref="D2:F2"/>
    <mergeCell ref="D3:F3"/>
    <mergeCell ref="B2:C2"/>
    <mergeCell ref="B3:C3"/>
    <mergeCell ref="A4:H4"/>
    <mergeCell ref="A5:H5"/>
    <mergeCell ref="A6:H6"/>
    <mergeCell ref="A7:H7"/>
    <mergeCell ref="A8:H8"/>
    <mergeCell ref="A9:H9"/>
    <mergeCell ref="A10:H10"/>
  </mergeCells>
  <dataValidations count="16">
    <dataValidation allowBlank="1" sqref="A11"/>
    <dataValidation allowBlank="1" showInputMessage="1" prompt="Nombre del capítulo" sqref="B11:H11"/>
    <dataValidation allowBlank="1" showInputMessage="1" showErrorMessage="1" prompt="¿A quién va dirigido el programa?, ¿qué característica tiene esta población que requiere ser beneficiada?" sqref="B30:H30"/>
    <dataValidation allowBlank="1" showInputMessage="1" showErrorMessage="1" prompt="Nombre del producto" sqref="B51:H51"/>
    <dataValidation allowBlank="1" showInputMessage="1" showErrorMessage="1" prompt="¿En qué consiste el producto? su objetivo" sqref="B52:H52"/>
    <dataValidation allowBlank="1" showInputMessage="1" showErrorMessage="1" prompt="1. Describir lo plasmado en el presupuesto_x000a_2. Describir lo alcanzado en términos financieros y de producción " sqref="B53:H53"/>
    <dataValidation allowBlank="1" showInputMessage="1" showErrorMessage="1" prompt="De existir desvío, explicar razones." sqref="B54:H62"/>
    <dataValidation allowBlank="1" showInputMessage="1" showErrorMessage="1" prompt="Oportunidades de mejora identificadas" sqref="A67:H67"/>
    <dataValidation allowBlank="1" showInputMessage="1" showErrorMessage="1" prompt="Presupuesto del programa" sqref="A37:F37"/>
    <dataValidation allowBlank="1" showInputMessage="1" showErrorMessage="1" prompt="¿En qué consiste el programa?" sqref="B29:H29"/>
    <dataValidation allowBlank="1" showInputMessage="1" showErrorMessage="1" prompt="Nombre de cada producto" sqref="A42:A45"/>
    <dataValidation allowBlank="1" showInputMessage="1" showErrorMessage="1" prompt="Nombre del indicador" sqref="B42:B45"/>
    <dataValidation allowBlank="1" showInputMessage="1" showErrorMessage="1" prompt="Meta anual del indicador" sqref="C42:C45"/>
    <dataValidation allowBlank="1" showInputMessage="1" showErrorMessage="1" prompt="Monto presupuestado para el producto" sqref="D42:D45"/>
    <dataValidation allowBlank="1" showInputMessage="1" showErrorMessage="1" prompt="Meta alcanzada en el trimestre" sqref="E42:E45"/>
    <dataValidation allowBlank="1" showInputMessage="1" showErrorMessage="1" prompt="Monto ejecutado en el trimestre" sqref="F42:F45"/>
  </dataValidations>
  <pageMargins left="0.25" right="0.25" top="0.25" bottom="0.75" header="0.3" footer="0.3"/>
  <pageSetup scale="90" orientation="portrait" horizontalDpi="4294967295" verticalDpi="4294967295" r:id="rId1"/>
  <headerFooter alignWithMargins="0"/>
  <rowBreaks count="1" manualBreakCount="1">
    <brk id="37" max="7"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6" customWidth="1"/>
    <col min="2" max="2" width="14" style="6" customWidth="1"/>
    <col min="3" max="3" width="10" style="6" customWidth="1"/>
    <col min="4" max="4" width="27.7109375" style="6" customWidth="1"/>
    <col min="5" max="5" width="13.85546875" style="6" customWidth="1"/>
    <col min="6" max="6" width="14.140625" style="6" customWidth="1"/>
    <col min="7" max="16384" width="5" style="6"/>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4" t="s">
        <v>33</v>
      </c>
      <c r="B5" s="125"/>
      <c r="C5" s="125"/>
      <c r="D5" s="125"/>
      <c r="E5" s="125"/>
      <c r="F5" s="126"/>
    </row>
    <row r="6" spans="1:6" ht="16.5" customHeight="1" thickBot="1" x14ac:dyDescent="0.3">
      <c r="D6" s="7"/>
    </row>
    <row r="7" spans="1:6" ht="16.5" customHeight="1" x14ac:dyDescent="0.25">
      <c r="A7" s="8" t="s">
        <v>34</v>
      </c>
      <c r="B7" s="8" t="s">
        <v>35</v>
      </c>
      <c r="C7" s="8" t="s">
        <v>36</v>
      </c>
      <c r="D7" s="8" t="s">
        <v>37</v>
      </c>
      <c r="E7" s="8" t="s">
        <v>38</v>
      </c>
      <c r="F7" s="9" t="s">
        <v>39</v>
      </c>
    </row>
    <row r="8" spans="1:6" ht="123.75" customHeight="1" thickBot="1" x14ac:dyDescent="0.3">
      <c r="A8" s="10">
        <v>0</v>
      </c>
      <c r="B8" s="11" t="s">
        <v>196</v>
      </c>
      <c r="C8" s="12" t="s">
        <v>40</v>
      </c>
      <c r="D8" s="13" t="s">
        <v>41</v>
      </c>
      <c r="E8" s="14" t="s">
        <v>198</v>
      </c>
      <c r="F8" s="14"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93"/>
  <sheetViews>
    <sheetView workbookViewId="0">
      <selection activeCell="B1" sqref="B1"/>
    </sheetView>
  </sheetViews>
  <sheetFormatPr defaultColWidth="11.42578125" defaultRowHeight="15" x14ac:dyDescent="0.25"/>
  <cols>
    <col min="1" max="1" width="4" style="6" bestFit="1" customWidth="1"/>
    <col min="2" max="2" width="67.42578125" style="6" customWidth="1"/>
    <col min="3" max="3" width="6" style="6" customWidth="1"/>
    <col min="4" max="4" width="5.140625" style="6" bestFit="1" customWidth="1"/>
    <col min="5" max="5" width="170.5703125" style="6" bestFit="1" customWidth="1"/>
    <col min="6" max="6" width="11.85546875" style="6" bestFit="1" customWidth="1"/>
    <col min="7" max="16384" width="11.42578125" style="6"/>
  </cols>
  <sheetData>
    <row r="1" spans="1:5" x14ac:dyDescent="0.25">
      <c r="A1" s="17"/>
      <c r="B1" s="18" t="s">
        <v>28</v>
      </c>
    </row>
    <row r="2" spans="1:5" x14ac:dyDescent="0.25">
      <c r="A2" s="19">
        <v>1</v>
      </c>
      <c r="B2" s="20" t="s">
        <v>91</v>
      </c>
      <c r="C2"/>
      <c r="D2"/>
      <c r="E2"/>
    </row>
    <row r="3" spans="1:5" x14ac:dyDescent="0.25">
      <c r="A3" s="19">
        <v>2</v>
      </c>
      <c r="B3" s="20" t="s">
        <v>93</v>
      </c>
      <c r="C3"/>
      <c r="D3"/>
      <c r="E3"/>
    </row>
    <row r="4" spans="1:5" x14ac:dyDescent="0.25">
      <c r="A4" s="19">
        <v>3</v>
      </c>
      <c r="B4" s="20" t="s">
        <v>95</v>
      </c>
      <c r="C4"/>
      <c r="D4"/>
      <c r="E4"/>
    </row>
    <row r="5" spans="1:5" x14ac:dyDescent="0.25">
      <c r="A5" s="19">
        <v>4</v>
      </c>
      <c r="B5" s="20" t="s">
        <v>97</v>
      </c>
      <c r="C5"/>
      <c r="D5"/>
      <c r="E5"/>
    </row>
    <row r="7" spans="1:5" x14ac:dyDescent="0.25">
      <c r="A7" s="17"/>
      <c r="B7" s="21" t="s">
        <v>29</v>
      </c>
      <c r="C7" s="15"/>
      <c r="E7" s="15" t="s">
        <v>30</v>
      </c>
    </row>
    <row r="8" spans="1:5" ht="30" x14ac:dyDescent="0.25">
      <c r="A8" s="19">
        <v>1.1000000000000001</v>
      </c>
      <c r="B8" s="20" t="s">
        <v>178</v>
      </c>
      <c r="D8" s="6" t="s">
        <v>42</v>
      </c>
      <c r="E8" s="16" t="s">
        <v>155</v>
      </c>
    </row>
    <row r="9" spans="1:5" ht="30" x14ac:dyDescent="0.25">
      <c r="A9" s="19">
        <v>1.2</v>
      </c>
      <c r="B9" s="20" t="s">
        <v>43</v>
      </c>
      <c r="D9" s="6" t="s">
        <v>44</v>
      </c>
      <c r="E9" s="16" t="s">
        <v>156</v>
      </c>
    </row>
    <row r="10" spans="1:5" ht="30" x14ac:dyDescent="0.25">
      <c r="A10" s="19">
        <v>1.3</v>
      </c>
      <c r="B10" s="20" t="s">
        <v>45</v>
      </c>
      <c r="D10" s="6" t="s">
        <v>46</v>
      </c>
      <c r="E10" s="16" t="s">
        <v>47</v>
      </c>
    </row>
    <row r="11" spans="1:5" ht="30" x14ac:dyDescent="0.25">
      <c r="A11" s="19">
        <v>1.4</v>
      </c>
      <c r="B11" s="20" t="s">
        <v>48</v>
      </c>
      <c r="D11" s="6" t="s">
        <v>49</v>
      </c>
      <c r="E11" s="16" t="s">
        <v>50</v>
      </c>
    </row>
    <row r="12" spans="1:5" ht="30" x14ac:dyDescent="0.25">
      <c r="A12" s="19">
        <v>2.1</v>
      </c>
      <c r="B12" s="20" t="s">
        <v>154</v>
      </c>
      <c r="D12" s="6" t="s">
        <v>51</v>
      </c>
      <c r="E12" s="16" t="s">
        <v>157</v>
      </c>
    </row>
    <row r="13" spans="1:5" ht="30" x14ac:dyDescent="0.25">
      <c r="A13" s="19">
        <v>2.2000000000000002</v>
      </c>
      <c r="B13" s="20" t="s">
        <v>52</v>
      </c>
      <c r="D13" s="6" t="s">
        <v>53</v>
      </c>
      <c r="E13" s="16" t="s">
        <v>158</v>
      </c>
    </row>
    <row r="14" spans="1:5" x14ac:dyDescent="0.25">
      <c r="A14" s="19">
        <v>2.2999999999999998</v>
      </c>
      <c r="B14" s="20" t="s">
        <v>54</v>
      </c>
      <c r="D14" s="6" t="s">
        <v>55</v>
      </c>
      <c r="E14" s="16" t="s">
        <v>159</v>
      </c>
    </row>
    <row r="15" spans="1:5" x14ac:dyDescent="0.25">
      <c r="A15" s="19">
        <v>2.4</v>
      </c>
      <c r="B15" s="20" t="s">
        <v>56</v>
      </c>
      <c r="D15" s="6" t="s">
        <v>57</v>
      </c>
      <c r="E15" s="16" t="s">
        <v>58</v>
      </c>
    </row>
    <row r="16" spans="1:5" ht="30" x14ac:dyDescent="0.25">
      <c r="A16" s="19">
        <v>2.5</v>
      </c>
      <c r="B16" s="20" t="s">
        <v>59</v>
      </c>
      <c r="D16" s="6" t="s">
        <v>60</v>
      </c>
      <c r="E16" s="16" t="s">
        <v>160</v>
      </c>
    </row>
    <row r="17" spans="1:5" x14ac:dyDescent="0.25">
      <c r="A17" s="19">
        <v>2.6</v>
      </c>
      <c r="B17" s="20" t="s">
        <v>61</v>
      </c>
      <c r="D17" s="6" t="s">
        <v>62</v>
      </c>
      <c r="E17" s="16" t="s">
        <v>63</v>
      </c>
    </row>
    <row r="18" spans="1:5" x14ac:dyDescent="0.25">
      <c r="A18" s="19">
        <v>2.7</v>
      </c>
      <c r="B18" s="20" t="s">
        <v>64</v>
      </c>
      <c r="D18" s="6" t="s">
        <v>65</v>
      </c>
      <c r="E18" s="16" t="s">
        <v>66</v>
      </c>
    </row>
    <row r="19" spans="1:5" ht="52.5" customHeight="1" x14ac:dyDescent="0.25">
      <c r="A19" s="19">
        <v>3.1</v>
      </c>
      <c r="B19" s="20" t="s">
        <v>67</v>
      </c>
      <c r="D19" s="6" t="s">
        <v>68</v>
      </c>
      <c r="E19" s="16" t="s">
        <v>69</v>
      </c>
    </row>
    <row r="20" spans="1:5" x14ac:dyDescent="0.25">
      <c r="A20" s="19">
        <v>3.2</v>
      </c>
      <c r="B20" s="20" t="s">
        <v>70</v>
      </c>
      <c r="D20" s="6" t="s">
        <v>71</v>
      </c>
      <c r="E20" s="16" t="s">
        <v>72</v>
      </c>
    </row>
    <row r="21" spans="1:5" ht="30" x14ac:dyDescent="0.25">
      <c r="A21" s="19">
        <v>3.3</v>
      </c>
      <c r="B21" s="20" t="s">
        <v>73</v>
      </c>
      <c r="D21" s="6" t="s">
        <v>74</v>
      </c>
      <c r="E21" s="16" t="s">
        <v>75</v>
      </c>
    </row>
    <row r="22" spans="1:5" x14ac:dyDescent="0.25">
      <c r="A22" s="19">
        <v>3.4</v>
      </c>
      <c r="B22" s="20" t="s">
        <v>76</v>
      </c>
      <c r="D22" s="6" t="s">
        <v>77</v>
      </c>
      <c r="E22" s="16" t="s">
        <v>78</v>
      </c>
    </row>
    <row r="23" spans="1:5" ht="45" x14ac:dyDescent="0.25">
      <c r="A23" s="19">
        <v>3.5</v>
      </c>
      <c r="B23" s="20" t="s">
        <v>153</v>
      </c>
      <c r="D23" s="6" t="s">
        <v>79</v>
      </c>
      <c r="E23" s="16" t="s">
        <v>80</v>
      </c>
    </row>
    <row r="24" spans="1:5" x14ac:dyDescent="0.25">
      <c r="A24" s="19">
        <v>4.0999999999999996</v>
      </c>
      <c r="B24" s="20" t="s">
        <v>81</v>
      </c>
      <c r="D24" s="6" t="s">
        <v>82</v>
      </c>
      <c r="E24" s="16" t="s">
        <v>83</v>
      </c>
    </row>
    <row r="25" spans="1:5" ht="30" x14ac:dyDescent="0.25">
      <c r="A25" s="19">
        <v>4.2</v>
      </c>
      <c r="B25" s="20" t="s">
        <v>84</v>
      </c>
      <c r="D25" s="6" t="s">
        <v>85</v>
      </c>
      <c r="E25" s="16" t="s">
        <v>161</v>
      </c>
    </row>
    <row r="26" spans="1:5" x14ac:dyDescent="0.25">
      <c r="A26" s="19">
        <v>4.3</v>
      </c>
      <c r="B26" s="20" t="s">
        <v>152</v>
      </c>
      <c r="D26" s="6" t="s">
        <v>86</v>
      </c>
      <c r="E26" s="16" t="s">
        <v>87</v>
      </c>
    </row>
    <row r="27" spans="1:5" x14ac:dyDescent="0.25">
      <c r="D27" s="6" t="s">
        <v>88</v>
      </c>
      <c r="E27" s="16" t="s">
        <v>89</v>
      </c>
    </row>
    <row r="28" spans="1:5" x14ac:dyDescent="0.25">
      <c r="D28" s="6" t="s">
        <v>90</v>
      </c>
      <c r="E28" s="16" t="s">
        <v>162</v>
      </c>
    </row>
    <row r="29" spans="1:5" x14ac:dyDescent="0.25">
      <c r="D29" s="6" t="s">
        <v>92</v>
      </c>
      <c r="E29" s="16" t="s">
        <v>163</v>
      </c>
    </row>
    <row r="30" spans="1:5" x14ac:dyDescent="0.25">
      <c r="D30" s="6" t="s">
        <v>94</v>
      </c>
      <c r="E30" s="16" t="s">
        <v>164</v>
      </c>
    </row>
    <row r="31" spans="1:5" x14ac:dyDescent="0.25">
      <c r="D31" s="6" t="s">
        <v>96</v>
      </c>
      <c r="E31" s="16" t="s">
        <v>165</v>
      </c>
    </row>
    <row r="32" spans="1:5" x14ac:dyDescent="0.25">
      <c r="D32" s="6" t="s">
        <v>98</v>
      </c>
      <c r="E32" s="16" t="s">
        <v>99</v>
      </c>
    </row>
    <row r="33" spans="1:5" ht="30" x14ac:dyDescent="0.25">
      <c r="A33"/>
      <c r="B33"/>
      <c r="D33" s="6" t="s">
        <v>100</v>
      </c>
      <c r="E33" s="16" t="s">
        <v>166</v>
      </c>
    </row>
    <row r="34" spans="1:5" x14ac:dyDescent="0.25">
      <c r="A34"/>
      <c r="B34"/>
      <c r="D34" s="6" t="s">
        <v>101</v>
      </c>
      <c r="E34" s="16" t="s">
        <v>102</v>
      </c>
    </row>
    <row r="35" spans="1:5" ht="30" x14ac:dyDescent="0.25">
      <c r="A35"/>
      <c r="B35"/>
      <c r="D35" s="6" t="s">
        <v>103</v>
      </c>
      <c r="E35" s="16" t="s">
        <v>104</v>
      </c>
    </row>
    <row r="36" spans="1:5" x14ac:dyDescent="0.25">
      <c r="A36"/>
      <c r="B36"/>
      <c r="D36" s="6" t="s">
        <v>105</v>
      </c>
      <c r="E36" s="16" t="s">
        <v>106</v>
      </c>
    </row>
    <row r="37" spans="1:5" x14ac:dyDescent="0.25">
      <c r="A37"/>
      <c r="B37"/>
      <c r="D37" s="6" t="s">
        <v>107</v>
      </c>
      <c r="E37" s="16" t="s">
        <v>108</v>
      </c>
    </row>
    <row r="38" spans="1:5" ht="15" customHeight="1" x14ac:dyDescent="0.25">
      <c r="A38"/>
      <c r="B38"/>
      <c r="D38" s="6" t="s">
        <v>109</v>
      </c>
      <c r="E38" s="16" t="s">
        <v>167</v>
      </c>
    </row>
    <row r="39" spans="1:5" ht="30" x14ac:dyDescent="0.25">
      <c r="A39"/>
      <c r="B39"/>
      <c r="D39" s="6" t="s">
        <v>110</v>
      </c>
      <c r="E39" s="16" t="s">
        <v>168</v>
      </c>
    </row>
    <row r="40" spans="1:5" x14ac:dyDescent="0.25">
      <c r="A40"/>
      <c r="B40"/>
      <c r="D40" s="6" t="s">
        <v>111</v>
      </c>
      <c r="E40" s="16" t="s">
        <v>169</v>
      </c>
    </row>
    <row r="41" spans="1:5" x14ac:dyDescent="0.25">
      <c r="A41"/>
      <c r="B41"/>
      <c r="D41" s="6" t="s">
        <v>112</v>
      </c>
      <c r="E41" s="16" t="s">
        <v>170</v>
      </c>
    </row>
    <row r="42" spans="1:5" x14ac:dyDescent="0.25">
      <c r="A42"/>
      <c r="B42"/>
      <c r="D42" s="6" t="s">
        <v>113</v>
      </c>
      <c r="E42" s="16" t="s">
        <v>114</v>
      </c>
    </row>
    <row r="43" spans="1:5" ht="15" customHeight="1" x14ac:dyDescent="0.25">
      <c r="A43"/>
      <c r="B43"/>
      <c r="D43" s="6" t="s">
        <v>115</v>
      </c>
      <c r="E43" s="16" t="s">
        <v>116</v>
      </c>
    </row>
    <row r="44" spans="1:5" x14ac:dyDescent="0.25">
      <c r="A44"/>
      <c r="B44"/>
      <c r="D44" s="6" t="s">
        <v>117</v>
      </c>
      <c r="E44" s="16" t="s">
        <v>118</v>
      </c>
    </row>
    <row r="45" spans="1:5" x14ac:dyDescent="0.25">
      <c r="A45"/>
      <c r="B45"/>
      <c r="D45" s="6" t="s">
        <v>119</v>
      </c>
      <c r="E45" s="16" t="s">
        <v>120</v>
      </c>
    </row>
    <row r="46" spans="1:5" ht="30" x14ac:dyDescent="0.25">
      <c r="A46"/>
      <c r="B46"/>
      <c r="D46" s="6" t="s">
        <v>121</v>
      </c>
      <c r="E46" s="16" t="s">
        <v>171</v>
      </c>
    </row>
    <row r="47" spans="1:5" x14ac:dyDescent="0.25">
      <c r="A47"/>
      <c r="B47"/>
      <c r="D47" s="6" t="s">
        <v>122</v>
      </c>
      <c r="E47" s="16" t="s">
        <v>123</v>
      </c>
    </row>
    <row r="48" spans="1:5" ht="30" x14ac:dyDescent="0.25">
      <c r="A48"/>
      <c r="B48"/>
      <c r="D48" s="6" t="s">
        <v>124</v>
      </c>
      <c r="E48" s="16" t="s">
        <v>125</v>
      </c>
    </row>
    <row r="49" spans="1:5" x14ac:dyDescent="0.25">
      <c r="A49"/>
      <c r="B49"/>
      <c r="D49" s="6" t="s">
        <v>126</v>
      </c>
      <c r="E49" s="16" t="s">
        <v>172</v>
      </c>
    </row>
    <row r="50" spans="1:5" x14ac:dyDescent="0.25">
      <c r="A50"/>
      <c r="B50"/>
      <c r="D50" s="6" t="s">
        <v>127</v>
      </c>
      <c r="E50" s="16" t="s">
        <v>128</v>
      </c>
    </row>
    <row r="51" spans="1:5" ht="30" x14ac:dyDescent="0.25">
      <c r="A51"/>
      <c r="B51"/>
      <c r="D51" s="6" t="s">
        <v>129</v>
      </c>
      <c r="E51" s="16" t="s">
        <v>173</v>
      </c>
    </row>
    <row r="52" spans="1:5" x14ac:dyDescent="0.25">
      <c r="A52"/>
      <c r="B52"/>
      <c r="D52" s="6" t="s">
        <v>130</v>
      </c>
      <c r="E52" s="16" t="s">
        <v>131</v>
      </c>
    </row>
    <row r="53" spans="1:5" ht="15" customHeight="1" x14ac:dyDescent="0.25">
      <c r="A53"/>
      <c r="B53"/>
      <c r="D53" s="6" t="s">
        <v>132</v>
      </c>
      <c r="E53" s="16" t="s">
        <v>133</v>
      </c>
    </row>
    <row r="54" spans="1:5" ht="30" x14ac:dyDescent="0.25">
      <c r="A54"/>
      <c r="B54"/>
      <c r="D54" s="6" t="s">
        <v>134</v>
      </c>
      <c r="E54" s="16" t="s">
        <v>135</v>
      </c>
    </row>
    <row r="55" spans="1:5" ht="30" x14ac:dyDescent="0.25">
      <c r="A55"/>
      <c r="B55"/>
      <c r="D55" s="6" t="s">
        <v>136</v>
      </c>
      <c r="E55" s="16" t="s">
        <v>137</v>
      </c>
    </row>
    <row r="56" spans="1:5" ht="30" x14ac:dyDescent="0.25">
      <c r="A56"/>
      <c r="B56"/>
      <c r="D56" s="6" t="s">
        <v>138</v>
      </c>
      <c r="E56" s="16" t="s">
        <v>139</v>
      </c>
    </row>
    <row r="57" spans="1:5" x14ac:dyDescent="0.25">
      <c r="A57"/>
      <c r="B57"/>
      <c r="D57" s="6" t="s">
        <v>140</v>
      </c>
      <c r="E57" s="16" t="s">
        <v>174</v>
      </c>
    </row>
    <row r="58" spans="1:5" x14ac:dyDescent="0.25">
      <c r="A58"/>
      <c r="B58"/>
      <c r="D58" s="6" t="s">
        <v>141</v>
      </c>
      <c r="E58" s="16" t="s">
        <v>142</v>
      </c>
    </row>
    <row r="59" spans="1:5" x14ac:dyDescent="0.25">
      <c r="A59"/>
      <c r="B59"/>
      <c r="D59" s="6" t="s">
        <v>143</v>
      </c>
      <c r="E59" s="16" t="s">
        <v>144</v>
      </c>
    </row>
    <row r="60" spans="1:5" x14ac:dyDescent="0.25">
      <c r="A60"/>
      <c r="B60"/>
      <c r="D60" s="6" t="s">
        <v>145</v>
      </c>
      <c r="E60" s="16" t="s">
        <v>175</v>
      </c>
    </row>
    <row r="61" spans="1:5" x14ac:dyDescent="0.25">
      <c r="A61"/>
      <c r="B61"/>
      <c r="D61" s="6" t="s">
        <v>146</v>
      </c>
      <c r="E61" s="16" t="s">
        <v>176</v>
      </c>
    </row>
    <row r="62" spans="1:5" x14ac:dyDescent="0.25">
      <c r="A62"/>
      <c r="B62"/>
      <c r="D62" s="6" t="s">
        <v>147</v>
      </c>
      <c r="E62" s="16" t="s">
        <v>148</v>
      </c>
    </row>
    <row r="63" spans="1:5" ht="30" x14ac:dyDescent="0.25">
      <c r="A63"/>
      <c r="B63"/>
      <c r="D63" s="6" t="s">
        <v>149</v>
      </c>
      <c r="E63" s="16" t="s">
        <v>177</v>
      </c>
    </row>
    <row r="64" spans="1:5" x14ac:dyDescent="0.25">
      <c r="A64"/>
      <c r="B64"/>
      <c r="D64" s="6" t="s">
        <v>150</v>
      </c>
      <c r="E64" s="16"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2019-03-27T15:44:08Z</cp:lastPrinted>
  <dcterms:created xsi:type="dcterms:W3CDTF">2018-02-28T12:31:13Z</dcterms:created>
  <dcterms:modified xsi:type="dcterms:W3CDTF">2022-04-08T19:07:32Z</dcterms:modified>
</cp:coreProperties>
</file>