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sers\johanny_salcedo\Desktop\"/>
    </mc:Choice>
  </mc:AlternateContent>
  <bookViews>
    <workbookView xWindow="-120" yWindow="-120" windowWidth="29040" windowHeight="158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30" i="1"/>
  <c r="I31" i="1"/>
  <c r="J29" i="1"/>
  <c r="J31" i="1" l="1"/>
  <c r="I25" i="1" l="1"/>
  <c r="J30" i="1"/>
</calcChain>
</file>

<file path=xl/sharedStrings.xml><?xml version="1.0" encoding="utf-8"?>
<sst xmlns="http://schemas.openxmlformats.org/spreadsheetml/2006/main" count="93" uniqueCount="84">
  <si>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</si>
  <si>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</si>
  <si>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</si>
  <si>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</si>
  <si>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</si>
  <si>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</si>
  <si>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</si>
  <si>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</si>
  <si>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</si>
  <si>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</si>
  <si>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</si>
  <si>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</si>
  <si>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</si>
  <si>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</si>
  <si>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</si>
  <si>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</si>
  <si>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</si>
  <si>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</si>
  <si>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</si>
  <si>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</si>
  <si>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</si>
  <si>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</si>
  <si>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</si>
  <si>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</si>
  <si>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</si>
  <si>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</si>
  <si>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</si>
  <si>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</si>
  <si>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</si>
  <si>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</si>
  <si>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</si>
  <si>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</si>
  <si>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</si>
  <si>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</si>
  <si>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</si>
  <si>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</si>
  <si>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</si>
  <si>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</si>
  <si>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</si>
  <si>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</si>
  <si>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</si>
  <si>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</si>
  <si>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</si>
  <si>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</si>
  <si>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</si>
  <si>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</si>
  <si>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</si>
  <si>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</si>
  <si>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Lineamientos para la Ejecución Presupuestaria 2019 del Gobierno General Nacional</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</si>
  <si>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</si>
  <si>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</si>
  <si>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</si>
  <si>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</si>
  <si>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</si>
  <si>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</si>
  <si>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</si>
  <si>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</si>
  <si>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</si>
  <si>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</si>
  <si>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</si>
  <si>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</si>
  <si>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</si>
  <si>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7333-Fiscalización de registro del Sistema único de información y recaudo  v</t>
  </si>
  <si>
    <t>7334-Sistema único de información y recaudo con disponibilidad 24/7</t>
  </si>
  <si>
    <t>7335-Estado dominicano con gestión de los aportes del Sistema Dominicano de  Seguridad Social</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</si>
  <si>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</si>
  <si>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</si>
  <si>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</si>
  <si>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</si>
  <si>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 xml:space="preserve">Eficiencia en el tiempo de respuesta en el proceso de auditoria no mayor a 30 días, en el cual se revisan y validan las documentaciones que los empleadores suministran con el fin de esclarecer las inconsistencias. </t>
  </si>
  <si>
    <t>Nivel de  disponibilidad y eficiencia del SUIR para la gestión de validación de los datos registrados por los empleadores y unidades receptoras de fondos</t>
  </si>
  <si>
    <t>7335- Estado dominicano con gestión de los aportes del Sistema de la Seguridad Social</t>
  </si>
  <si>
    <t xml:space="preserve">Porcentaje de cumplimiento oportuno de los aportes al SDSS para la recaudación </t>
  </si>
  <si>
    <t>Logramos incrementar las recaudaciones para este trimestre a un 25% debido al aumento de los topes salariales que contribuira a una mayor cobertura para los afiliados en las prestaciones de servicios de salud e incremento en los fondos de pensiones, ademas se ha incrementado la gestión de cobros y sometimientos a empleadores morosos.</t>
  </si>
  <si>
    <t>1. Acorde al comportamiento de las recaudaciones presentados, este aumento de 8,073 millones de pesos en la recaudación del pago de los aportes del SDSS nos permite afirmar que hemos tenido un primer trimestre récord. De continuar esta tendencia, auguramos un buen 2022.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</si>
  <si>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r>
      <t>Beneficiarios:</t>
    </r>
    <r>
      <rPr>
        <sz val="12"/>
        <color rgb="FF000000"/>
        <rFont val="Calibri"/>
        <family val="2"/>
        <scheme val="minor"/>
      </rPr>
      <t xml:space="preserve"> </t>
    </r>
  </si>
  <si>
    <r>
      <t xml:space="preserve">VI. </t>
    </r>
    <r>
      <rPr>
        <b/>
        <sz val="11"/>
        <color theme="0"/>
        <rFont val="Calibri"/>
        <family val="2"/>
        <scheme val="minor"/>
      </rPr>
      <t>Oportunidades de Mejora</t>
    </r>
  </si>
  <si>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</si>
  <si>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Para el trimestre abril-junio se logró realizar un total de 845 auditorias para una efectividad de 93.57% con respecto a lo programado a los empleadores con los fines de identificar y validar el cumplimiento de dichos empleadores de cara las obligaciones de la seguridad social, de manera que se garanticen la cobertura oportuna y acorde a sus derechos a dichos trabajadores al SDSS.</t>
  </si>
  <si>
    <t xml:space="preserve">Obtuvimos un resultado de un 98.6%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 </t>
  </si>
  <si>
    <t>Las salidas que tuvo el SUIR durante el trimestre corresponde a salidas programadas para corrida de servicios y facturación, estas fueron realizadas en horario nocturno por esta razón no se afectaron los servicios, mientras que la ejecución financiera con relación a lo programado tuvimos una diferencia de 17.48% se debe al incremento en los requerimientos de equipos y pagos de servicios tecnológicos.</t>
  </si>
  <si>
    <t>La meta fue cumplida al 100%, La desviación física presentada de un 19.48% se debe a factores que han impulsado las recaudaciones durante los meses abril-junio donde de  destacan los esfuerzos realizados por las direcciones de Fiscalización Externa y Jurídica de la TSS, en el cobro a empleadores con deudas pendientes, intimaciones de pago y sometimientos por incumplimiento; así como también las facilidades de pago ofrecidas a los empleadores, las cuales redundan en la mejora en los niveles de cumplimiento, la desviación financiera fue de 20.50% debido a contrataciones nuevas y cambios de salario de la dirección, asi como, incrementos en los procesos de sometimientos</t>
  </si>
  <si>
    <t>La ejecución física presentada fue de -6.42% debido a que la dirección de Fiscalización Externa se encuentra inmersa en un proceso de reestructuración y a los fines de  abordar el alcance planificado de las auditorias ha sido necesario contratar personal para tener la capacidad instalada para abordar auditorias presenciales. En ese sentido se esta capacitando al personal nuevo.</t>
  </si>
  <si>
    <t>Informe de Evaluación trimestral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</si>
</sst>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dd/mm/yyyy;@"/>
    <numFmt numFmtId="165" formatCode="[$-10409]#,##0;\-#,##0"/>
    <numFmt numFmtId="166" formatCode="[$-10409]#,##0.00;\-#,##0.00"/>
    <numFmt numFmtId="167" formatCode="[$-10409]0.00%"/>
    <numFmt numFmtId="168" formatCode="[$-10409]#,##0.0;\-#,##0.0"/>
    <numFmt numFmtId="169"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8"/>
      <color theme="1"/>
      <name val="Calibri"/>
      <family val="2"/>
      <scheme val="minor"/>
    </font>
    <font>
      <sz val="9"/>
      <name val="Calibri"/>
      <family val="2"/>
    </font>
    <font>
      <sz val="8"/>
      <name val="Calibri"/>
      <family val="2"/>
      <scheme val="minor"/>
    </font>
    <font>
      <b/>
      <sz val="11"/>
      <color theme="0"/>
      <name val="Calibri"/>
      <family val="2"/>
      <scheme val="minor"/>
    </font>
    <font>
      <sz val="11"/>
      <name val="Calibri"/>
      <family val="2"/>
      <scheme val="minor"/>
    </font>
    <font>
      <sz val="12"/>
      <color rgb="FF000000"/>
      <name val="Calibri"/>
      <family val="2"/>
      <scheme val="minor"/>
    </font>
    <font>
      <b/>
      <sz val="11"/>
      <name val="Calibri"/>
      <family val="2"/>
      <scheme val="minor"/>
    </font>
    <font>
      <b/>
      <sz val="10"/>
      <color rgb="FF000000"/>
      <name val="Calibri"/>
      <family val="2"/>
      <scheme val="minor"/>
    </font>
    <font>
      <sz val="9"/>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12" fillId="0" borderId="28" xfId="0" applyNumberFormat="1" applyFont="1" applyFill="1" applyBorder="1" applyAlignment="1" applyProtection="1">
      <alignment horizontal="center" vertical="center" wrapText="1" readingOrder="1"/>
      <protection locked="0"/>
    </xf>
    <xf numFmtId="166" fontId="12" fillId="0" borderId="34" xfId="0" applyNumberFormat="1" applyFont="1" applyFill="1" applyBorder="1" applyAlignment="1" applyProtection="1">
      <alignment horizontal="center" vertical="center" wrapText="1" readingOrder="1"/>
      <protection locked="0"/>
    </xf>
    <xf numFmtId="0" fontId="0" fillId="0" borderId="0" xfId="0" applyFont="1" applyProtection="1">
      <protection locked="0"/>
    </xf>
    <xf numFmtId="0" fontId="0" fillId="0" borderId="0" xfId="0" applyFont="1"/>
    <xf numFmtId="0" fontId="15" fillId="0" borderId="0" xfId="0" applyFont="1" applyProtection="1">
      <protection locked="0"/>
    </xf>
    <xf numFmtId="0" fontId="0" fillId="0" borderId="17" xfId="0" applyFont="1" applyBorder="1"/>
    <xf numFmtId="0" fontId="18" fillId="8" borderId="30" xfId="0" applyFont="1" applyFill="1" applyBorder="1" applyAlignment="1">
      <alignment horizontal="center" vertical="center" wrapText="1" readingOrder="1"/>
    </xf>
    <xf numFmtId="0" fontId="18" fillId="8" borderId="31" xfId="0" applyFont="1" applyFill="1" applyBorder="1" applyAlignment="1">
      <alignment horizontal="center" vertical="center" wrapText="1" readingOrder="1"/>
    </xf>
    <xf numFmtId="0" fontId="18" fillId="8" borderId="32" xfId="0" applyFont="1" applyFill="1" applyBorder="1" applyAlignment="1">
      <alignment horizontal="center" vertical="center" wrapText="1" readingOrder="1"/>
    </xf>
    <xf numFmtId="0" fontId="19" fillId="0" borderId="24" xfId="0" applyFont="1" applyBorder="1" applyAlignment="1" applyProtection="1">
      <alignment vertical="top" wrapText="1"/>
      <protection locked="0"/>
    </xf>
    <xf numFmtId="0" fontId="19" fillId="0" borderId="28" xfId="0" applyNumberFormat="1" applyFont="1" applyFill="1" applyBorder="1" applyAlignment="1" applyProtection="1">
      <alignment vertical="top" wrapText="1"/>
      <protection locked="0"/>
    </xf>
    <xf numFmtId="166" fontId="19" fillId="0" borderId="28" xfId="0" applyNumberFormat="1" applyFont="1" applyFill="1" applyBorder="1" applyAlignment="1" applyProtection="1">
      <alignment horizontal="center" vertical="center" wrapText="1" readingOrder="1"/>
      <protection locked="0"/>
    </xf>
    <xf numFmtId="165" fontId="19" fillId="0" borderId="28" xfId="0" applyNumberFormat="1" applyFont="1" applyFill="1" applyBorder="1" applyAlignment="1" applyProtection="1">
      <alignment horizontal="center" vertical="center" wrapText="1"/>
      <protection locked="0"/>
    </xf>
    <xf numFmtId="10" fontId="19" fillId="7" borderId="28" xfId="2" applyNumberFormat="1" applyFont="1" applyFill="1" applyBorder="1" applyAlignment="1" applyProtection="1">
      <alignment horizontal="center" vertical="center" wrapText="1" readingOrder="1"/>
      <protection locked="0"/>
    </xf>
    <xf numFmtId="167" fontId="19" fillId="7" borderId="25" xfId="0" applyNumberFormat="1" applyFont="1" applyFill="1" applyBorder="1" applyAlignment="1" applyProtection="1">
      <alignment horizontal="center" vertical="center" wrapText="1" readingOrder="1"/>
      <protection locked="0"/>
    </xf>
    <xf numFmtId="0" fontId="19" fillId="0" borderId="33" xfId="0" applyFont="1" applyBorder="1" applyAlignment="1" applyProtection="1">
      <alignment vertical="top" wrapText="1"/>
      <protection locked="0"/>
    </xf>
    <xf numFmtId="0" fontId="19" fillId="0" borderId="34" xfId="0" applyNumberFormat="1" applyFont="1" applyFill="1" applyBorder="1" applyAlignment="1" applyProtection="1">
      <alignment vertical="top" wrapText="1"/>
      <protection locked="0"/>
    </xf>
    <xf numFmtId="165" fontId="19" fillId="0" borderId="34" xfId="0" applyNumberFormat="1" applyFont="1" applyBorder="1" applyAlignment="1" applyProtection="1">
      <alignment horizontal="center" vertical="center" wrapText="1" readingOrder="1"/>
      <protection locked="0"/>
    </xf>
    <xf numFmtId="166" fontId="19" fillId="0" borderId="34" xfId="0" applyNumberFormat="1" applyFont="1" applyFill="1" applyBorder="1" applyAlignment="1" applyProtection="1">
      <alignment horizontal="center" vertical="center" wrapText="1" readingOrder="1"/>
      <protection locked="0"/>
    </xf>
    <xf numFmtId="166" fontId="19" fillId="0" borderId="34" xfId="0" applyNumberFormat="1" applyFont="1" applyBorder="1" applyAlignment="1" applyProtection="1">
      <alignment horizontal="center" vertical="center" wrapText="1" readingOrder="1"/>
      <protection locked="0"/>
    </xf>
    <xf numFmtId="165" fontId="12" fillId="0" borderId="28" xfId="0" applyNumberFormat="1" applyFont="1" applyFill="1" applyBorder="1" applyAlignment="1" applyProtection="1">
      <alignment horizontal="center" vertical="center" wrapText="1" readingOrder="1"/>
      <protection locked="0"/>
    </xf>
    <xf numFmtId="165" fontId="12" fillId="0" borderId="34" xfId="0" applyNumberFormat="1" applyFont="1" applyFill="1" applyBorder="1" applyAlignment="1" applyProtection="1">
      <alignment horizontal="center" vertical="center" wrapText="1" readingOrder="1"/>
      <protection locked="0"/>
    </xf>
    <xf numFmtId="9" fontId="0" fillId="0" borderId="0" xfId="2" applyFont="1"/>
    <xf numFmtId="165" fontId="19" fillId="0" borderId="28" xfId="0" applyNumberFormat="1" applyFont="1" applyFill="1" applyBorder="1" applyAlignment="1" applyProtection="1">
      <alignment horizontal="center" vertical="center" wrapText="1" readingOrder="1"/>
      <protection locked="0"/>
    </xf>
    <xf numFmtId="165" fontId="19" fillId="0" borderId="34" xfId="0" applyNumberFormat="1" applyFont="1" applyFill="1" applyBorder="1" applyAlignment="1" applyProtection="1">
      <alignment horizontal="center" vertical="center" wrapText="1" readingOrder="1"/>
      <protection locked="0"/>
    </xf>
    <xf numFmtId="169" fontId="0" fillId="0" borderId="0" xfId="2" applyNumberFormat="1" applyFont="1"/>
    <xf numFmtId="168" fontId="19" fillId="0" borderId="34" xfId="0" applyNumberFormat="1" applyFont="1" applyFill="1" applyBorder="1" applyAlignment="1" applyProtection="1">
      <alignment horizontal="center" vertical="center" wrapText="1"/>
      <protection locked="0"/>
    </xf>
    <xf numFmtId="168" fontId="19" fillId="0" borderId="34" xfId="0" applyNumberFormat="1" applyFont="1" applyBorder="1" applyAlignment="1" applyProtection="1">
      <alignment horizontal="center" vertical="center" wrapText="1"/>
      <protection locked="0"/>
    </xf>
    <xf numFmtId="4" fontId="0" fillId="0" borderId="0" xfId="0" applyNumberFormat="1" applyFont="1"/>
    <xf numFmtId="165" fontId="0" fillId="0" borderId="0" xfId="0" applyNumberFormat="1" applyFont="1"/>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ont="1" applyFill="1" applyBorder="1" applyAlignment="1">
      <alignment horizontal="center"/>
    </xf>
    <xf numFmtId="0" fontId="0" fillId="3" borderId="0" xfId="0" applyFont="1" applyFill="1" applyAlignment="1">
      <alignment horizontal="center"/>
    </xf>
    <xf numFmtId="0" fontId="0" fillId="3" borderId="18" xfId="0" applyFont="1"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Font="1" applyBorder="1" applyAlignment="1">
      <alignment horizontal="center"/>
    </xf>
    <xf numFmtId="0" fontId="0" fillId="0" borderId="15" xfId="0" applyFont="1" applyBorder="1" applyAlignment="1">
      <alignment horizontal="center"/>
    </xf>
    <xf numFmtId="0" fontId="0" fillId="0" borderId="0" xfId="0" applyFont="1" applyAlignment="1">
      <alignment horizontal="center"/>
    </xf>
    <xf numFmtId="0" fontId="0" fillId="0" borderId="16" xfId="0" applyFont="1" applyBorder="1" applyAlignment="1">
      <alignment horizontal="center"/>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11" fillId="6" borderId="22" xfId="0" applyFont="1" applyFill="1" applyBorder="1" applyAlignment="1">
      <alignment horizontal="left" vertical="center" wrapText="1"/>
    </xf>
    <xf numFmtId="0" fontId="17" fillId="6" borderId="23" xfId="0" applyFont="1" applyFill="1" applyBorder="1" applyAlignment="1">
      <alignment horizontal="center" vertical="center" wrapText="1" readingOrder="1"/>
    </xf>
    <xf numFmtId="0" fontId="17" fillId="6" borderId="24" xfId="0" applyFont="1" applyFill="1" applyBorder="1" applyAlignment="1">
      <alignment horizontal="center" vertical="center" wrapText="1" readingOrder="1"/>
    </xf>
    <xf numFmtId="0" fontId="17" fillId="6" borderId="25" xfId="0" applyFont="1" applyFill="1" applyBorder="1" applyAlignment="1">
      <alignment horizontal="center" vertical="center" wrapText="1" readingOrder="1"/>
    </xf>
    <xf numFmtId="0" fontId="17" fillId="6" borderId="26" xfId="0" applyFont="1" applyFill="1" applyBorder="1" applyAlignment="1">
      <alignment horizontal="center" vertical="center" wrapText="1" readingOrder="1"/>
    </xf>
    <xf numFmtId="0" fontId="17" fillId="6" borderId="38" xfId="0" applyFont="1" applyFill="1" applyBorder="1" applyAlignment="1">
      <alignment horizontal="center" vertical="center" wrapText="1" readingOrder="1"/>
    </xf>
    <xf numFmtId="0" fontId="9" fillId="8" borderId="28" xfId="0" applyFont="1" applyFill="1" applyBorder="1" applyAlignment="1">
      <alignment horizontal="center" vertical="center" wrapText="1" readingOrder="1"/>
    </xf>
    <xf numFmtId="0" fontId="15" fillId="6" borderId="28" xfId="0" applyFont="1" applyFill="1" applyBorder="1" applyAlignment="1">
      <alignment vertical="top" wrapText="1"/>
    </xf>
    <xf numFmtId="0" fontId="15" fillId="6" borderId="29" xfId="0" applyFont="1" applyFill="1" applyBorder="1" applyAlignment="1">
      <alignment vertical="top" wrapText="1"/>
    </xf>
    <xf numFmtId="39" fontId="15" fillId="0" borderId="25" xfId="1" applyNumberFormat="1" applyFont="1" applyFill="1" applyBorder="1" applyAlignment="1" applyProtection="1">
      <alignment horizontal="center" vertical="center" wrapText="1" readingOrder="1"/>
      <protection locked="0"/>
    </xf>
    <xf numFmtId="39" fontId="15" fillId="0" borderId="38"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0" fillId="0" borderId="35"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20" fillId="0" borderId="0" xfId="0" applyFont="1" applyAlignment="1">
      <alignment horizontal="left" vertical="center" wrapText="1"/>
    </xf>
    <xf numFmtId="39" fontId="15" fillId="0" borderId="27" xfId="1" applyNumberFormat="1" applyFont="1" applyFill="1" applyBorder="1" applyAlignment="1" applyProtection="1">
      <alignment horizontal="center" vertical="center" wrapText="1" readingOrder="1"/>
      <protection locked="0"/>
    </xf>
    <xf numFmtId="39" fontId="15" fillId="0" borderId="28" xfId="1" applyNumberFormat="1" applyFont="1" applyFill="1" applyBorder="1" applyAlignment="1" applyProtection="1">
      <alignment horizontal="center" vertical="center" wrapText="1" readingOrder="1"/>
      <protection locked="0"/>
    </xf>
    <xf numFmtId="10" fontId="15" fillId="7" borderId="28" xfId="2" applyNumberFormat="1" applyFont="1" applyFill="1" applyBorder="1" applyAlignment="1" applyProtection="1">
      <alignment horizontal="center" vertical="center" wrapText="1" readingOrder="1"/>
    </xf>
    <xf numFmtId="10" fontId="15" fillId="7" borderId="29" xfId="2" applyNumberFormat="1" applyFont="1" applyFill="1" applyBorder="1" applyAlignment="1" applyProtection="1">
      <alignment horizontal="center" vertical="center" wrapText="1" readingOrder="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minor"/>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id="1" name="Tabla1" displayName="Tabla1" ref="A28:J31"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IF(G29&gt;0,G29/E29,0)</calculatedColumnFormula>
    </tableColumn>
    <tableColumn id="8" name="Financiero _x000a_(%) _x000a_H=F/D" dataDxfId="0">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22" zoomScaleNormal="100" workbookViewId="0">
      <selection activeCell="B12" sqref="B12:J12"/>
    </sheetView>
  </sheetViews>
  <sheetFormatPr defaultColWidth="11.42578125" defaultRowHeight="15" x14ac:dyDescent="0.25"/>
  <cols>
    <col min="1" max="1" width="23" style="19" customWidth="1"/>
    <col min="2" max="2" width="17.42578125" style="19" customWidth="1"/>
    <col min="3" max="10" width="12.7109375" style="19" customWidth="1"/>
    <col min="11" max="11" width="11.42578125" style="19"/>
    <col min="12" max="12" width="11.42578125" style="18"/>
    <col min="13" max="13" width="13.28515625" style="18" bestFit="1" customWidth="1"/>
    <col min="14" max="14" width="14.42578125" style="18" customWidth="1"/>
    <col min="15" max="16384" width="11.42578125" style="18"/>
  </cols>
  <sheetData>
    <row r="1" spans="1:11" ht="21.75" thickBot="1" x14ac:dyDescent="0.3">
      <c r="A1" s="8"/>
      <c r="B1" s="61" t="s">
        <v>83</v>
      </c>
      <c r="C1" s="62"/>
      <c r="D1" s="62"/>
      <c r="E1" s="62"/>
      <c r="F1" s="62"/>
      <c r="G1" s="62"/>
      <c r="H1" s="62"/>
      <c r="I1" s="62"/>
      <c r="J1" s="63"/>
      <c r="K1" s="17"/>
    </row>
    <row r="2" spans="1:11" ht="21.75" thickBot="1" x14ac:dyDescent="0.3">
      <c r="A2" s="9"/>
      <c r="B2" s="64" t="s">
        <v>0</v>
      </c>
      <c r="C2" s="65"/>
      <c r="D2" s="64" t="s">
        <v>1</v>
      </c>
      <c r="E2" s="66"/>
      <c r="F2" s="66"/>
      <c r="G2" s="65"/>
      <c r="H2" s="67"/>
      <c r="I2" s="1" t="s">
        <v>2</v>
      </c>
      <c r="J2" s="2" t="s">
        <v>3</v>
      </c>
      <c r="K2" s="17"/>
    </row>
    <row r="3" spans="1:11" ht="21.75" thickBot="1" x14ac:dyDescent="0.3">
      <c r="A3" s="10"/>
      <c r="B3" s="68" t="s">
        <v>4</v>
      </c>
      <c r="C3" s="69"/>
      <c r="D3" s="68" t="s">
        <v>48</v>
      </c>
      <c r="E3" s="69"/>
      <c r="F3" s="69"/>
      <c r="G3" s="69"/>
      <c r="H3" s="70"/>
      <c r="I3" s="13">
        <v>43552</v>
      </c>
      <c r="J3" s="14">
        <v>0</v>
      </c>
      <c r="K3" s="17"/>
    </row>
    <row r="4" spans="1:11" x14ac:dyDescent="0.25">
      <c r="A4" s="71"/>
      <c r="B4" s="72"/>
      <c r="C4" s="72"/>
      <c r="D4" s="73"/>
      <c r="E4" s="73"/>
      <c r="F4" s="73"/>
      <c r="G4" s="73"/>
      <c r="H4" s="73"/>
      <c r="I4" s="72"/>
      <c r="J4" s="74"/>
      <c r="K4" s="17"/>
    </row>
    <row r="5" spans="1:11" ht="3" customHeight="1" x14ac:dyDescent="0.25">
      <c r="A5" s="52"/>
      <c r="B5" s="53"/>
      <c r="C5" s="53"/>
      <c r="D5" s="53"/>
      <c r="E5" s="53"/>
      <c r="F5" s="53"/>
      <c r="G5" s="53"/>
      <c r="H5" s="53"/>
      <c r="I5" s="53"/>
      <c r="J5" s="54"/>
      <c r="K5" s="17"/>
    </row>
    <row r="6" spans="1:11" ht="15.75" x14ac:dyDescent="0.25">
      <c r="A6" s="55" t="s">
        <v>5</v>
      </c>
      <c r="B6" s="56"/>
      <c r="C6" s="56"/>
      <c r="D6" s="56"/>
      <c r="E6" s="56"/>
      <c r="F6" s="56"/>
      <c r="G6" s="56"/>
      <c r="H6" s="56"/>
      <c r="I6" s="56"/>
      <c r="J6" s="57"/>
      <c r="K6" s="17"/>
    </row>
    <row r="7" spans="1:11" ht="15.75" x14ac:dyDescent="0.25">
      <c r="A7" s="58" t="s">
        <v>6</v>
      </c>
      <c r="B7" s="59"/>
      <c r="C7" s="59"/>
      <c r="D7" s="59"/>
      <c r="E7" s="59"/>
      <c r="F7" s="59"/>
      <c r="G7" s="59"/>
      <c r="H7" s="59"/>
      <c r="I7" s="59"/>
      <c r="J7" s="60"/>
      <c r="K7" s="17"/>
    </row>
    <row r="8" spans="1:11" x14ac:dyDescent="0.25">
      <c r="A8" s="3" t="s">
        <v>7</v>
      </c>
      <c r="B8" s="75" t="s">
        <v>49</v>
      </c>
      <c r="C8" s="76"/>
      <c r="D8" s="76"/>
      <c r="E8" s="76"/>
      <c r="F8" s="76"/>
      <c r="G8" s="76"/>
      <c r="H8" s="76"/>
      <c r="I8" s="76"/>
      <c r="J8" s="77"/>
      <c r="K8" s="17"/>
    </row>
    <row r="9" spans="1:11" ht="15" customHeight="1" x14ac:dyDescent="0.25">
      <c r="A9" s="11" t="s">
        <v>34</v>
      </c>
      <c r="B9" s="75" t="s">
        <v>50</v>
      </c>
      <c r="C9" s="76"/>
      <c r="D9" s="76"/>
      <c r="E9" s="76"/>
      <c r="F9" s="76"/>
      <c r="G9" s="76"/>
      <c r="H9" s="76"/>
      <c r="I9" s="76"/>
      <c r="J9" s="77"/>
      <c r="K9" s="17"/>
    </row>
    <row r="10" spans="1:11" x14ac:dyDescent="0.25">
      <c r="A10" s="11" t="s">
        <v>35</v>
      </c>
      <c r="B10" s="75" t="s">
        <v>51</v>
      </c>
      <c r="C10" s="76"/>
      <c r="D10" s="76"/>
      <c r="E10" s="76"/>
      <c r="F10" s="76"/>
      <c r="G10" s="76"/>
      <c r="H10" s="76"/>
      <c r="I10" s="76"/>
      <c r="J10" s="77"/>
      <c r="K10" s="17"/>
    </row>
    <row r="11" spans="1:11" ht="27" customHeight="1" x14ac:dyDescent="0.25">
      <c r="A11" s="3" t="s">
        <v>8</v>
      </c>
      <c r="B11" s="78" t="s">
        <v>52</v>
      </c>
      <c r="C11" s="78"/>
      <c r="D11" s="78"/>
      <c r="E11" s="78"/>
      <c r="F11" s="78"/>
      <c r="G11" s="78"/>
      <c r="H11" s="78"/>
      <c r="I11" s="78"/>
      <c r="J11" s="79"/>
    </row>
    <row r="12" spans="1:11" ht="46.5" customHeight="1" x14ac:dyDescent="0.25">
      <c r="A12" s="3" t="s">
        <v>9</v>
      </c>
      <c r="B12" s="45" t="s">
        <v>53</v>
      </c>
      <c r="C12" s="45"/>
      <c r="D12" s="45"/>
      <c r="E12" s="45"/>
      <c r="F12" s="45"/>
      <c r="G12" s="45"/>
      <c r="H12" s="45"/>
      <c r="I12" s="45"/>
      <c r="J12" s="46"/>
    </row>
    <row r="13" spans="1:11" ht="15.75" x14ac:dyDescent="0.25">
      <c r="A13" s="55" t="s">
        <v>10</v>
      </c>
      <c r="B13" s="56"/>
      <c r="C13" s="56"/>
      <c r="D13" s="56"/>
      <c r="E13" s="56"/>
      <c r="F13" s="56"/>
      <c r="G13" s="56"/>
      <c r="H13" s="56"/>
      <c r="I13" s="56"/>
      <c r="J13" s="57"/>
    </row>
    <row r="14" spans="1:11" ht="27.75" customHeight="1" x14ac:dyDescent="0.25">
      <c r="A14" s="3" t="s">
        <v>11</v>
      </c>
      <c r="B14" s="12">
        <v>2</v>
      </c>
      <c r="C14" s="51" t="s">
        <v>55</v>
      </c>
      <c r="D14" s="51"/>
      <c r="E14" s="51"/>
      <c r="F14" s="51"/>
      <c r="G14" s="51"/>
      <c r="H14" s="51"/>
      <c r="I14" s="51"/>
      <c r="J14" s="51"/>
    </row>
    <row r="15" spans="1:11" ht="26.25" customHeight="1" x14ac:dyDescent="0.25">
      <c r="A15" s="3" t="s">
        <v>12</v>
      </c>
      <c r="B15" s="4">
        <v>2.2000000000000002</v>
      </c>
      <c r="C15" s="51" t="s">
        <v>56</v>
      </c>
      <c r="D15" s="51"/>
      <c r="E15" s="51"/>
      <c r="F15" s="51"/>
      <c r="G15" s="51"/>
      <c r="H15" s="51"/>
      <c r="I15" s="51"/>
      <c r="J15" s="51"/>
    </row>
    <row r="16" spans="1:11" ht="34.5" customHeight="1" x14ac:dyDescent="0.25">
      <c r="A16" s="3" t="s">
        <v>13</v>
      </c>
      <c r="B16" s="5" t="s">
        <v>54</v>
      </c>
      <c r="C16" s="80" t="s">
        <v>57</v>
      </c>
      <c r="D16" s="80"/>
      <c r="E16" s="80"/>
      <c r="F16" s="80"/>
      <c r="G16" s="80"/>
      <c r="H16" s="80"/>
      <c r="I16" s="80"/>
      <c r="J16" s="80"/>
    </row>
    <row r="17" spans="1:13" ht="15.75" x14ac:dyDescent="0.25">
      <c r="A17" s="55" t="s">
        <v>14</v>
      </c>
      <c r="B17" s="56"/>
      <c r="C17" s="56"/>
      <c r="D17" s="56"/>
      <c r="E17" s="56"/>
      <c r="F17" s="56"/>
      <c r="G17" s="56"/>
      <c r="H17" s="56"/>
      <c r="I17" s="56"/>
      <c r="J17" s="57"/>
    </row>
    <row r="18" spans="1:13" ht="29.25" customHeight="1" x14ac:dyDescent="0.25">
      <c r="A18" s="3" t="s">
        <v>15</v>
      </c>
      <c r="B18" s="45" t="s">
        <v>58</v>
      </c>
      <c r="C18" s="45"/>
      <c r="D18" s="45"/>
      <c r="E18" s="45"/>
      <c r="F18" s="45"/>
      <c r="G18" s="45"/>
      <c r="H18" s="45"/>
      <c r="I18" s="45"/>
      <c r="J18" s="46"/>
    </row>
    <row r="19" spans="1:13" ht="33" customHeight="1" x14ac:dyDescent="0.25">
      <c r="A19" s="6" t="s">
        <v>16</v>
      </c>
      <c r="B19" s="45" t="s">
        <v>59</v>
      </c>
      <c r="C19" s="45"/>
      <c r="D19" s="45"/>
      <c r="E19" s="45"/>
      <c r="F19" s="45"/>
      <c r="G19" s="45"/>
      <c r="H19" s="45"/>
      <c r="I19" s="45"/>
      <c r="J19" s="46"/>
    </row>
    <row r="20" spans="1:13" ht="34.5" customHeight="1" x14ac:dyDescent="0.25">
      <c r="A20" s="6" t="s">
        <v>75</v>
      </c>
      <c r="B20" s="45" t="s">
        <v>60</v>
      </c>
      <c r="C20" s="45"/>
      <c r="D20" s="45"/>
      <c r="E20" s="45"/>
      <c r="F20" s="45"/>
      <c r="G20" s="45"/>
      <c r="H20" s="45"/>
      <c r="I20" s="45"/>
      <c r="J20" s="46"/>
    </row>
    <row r="21" spans="1:13" ht="35.25" customHeight="1" x14ac:dyDescent="0.25">
      <c r="A21" s="6" t="s">
        <v>36</v>
      </c>
      <c r="B21" s="45" t="s">
        <v>61</v>
      </c>
      <c r="C21" s="45"/>
      <c r="D21" s="45"/>
      <c r="E21" s="45"/>
      <c r="F21" s="45"/>
      <c r="G21" s="45"/>
      <c r="H21" s="45"/>
      <c r="I21" s="45"/>
      <c r="J21" s="46"/>
      <c r="K21" s="17"/>
    </row>
    <row r="22" spans="1:13" ht="15.75" x14ac:dyDescent="0.25">
      <c r="A22" s="55" t="s">
        <v>17</v>
      </c>
      <c r="B22" s="56"/>
      <c r="C22" s="56"/>
      <c r="D22" s="56"/>
      <c r="E22" s="56"/>
      <c r="F22" s="56"/>
      <c r="G22" s="56"/>
      <c r="H22" s="56"/>
      <c r="I22" s="56"/>
      <c r="J22" s="57"/>
    </row>
    <row r="23" spans="1:13" ht="15.75" x14ac:dyDescent="0.25">
      <c r="A23" s="58" t="s">
        <v>18</v>
      </c>
      <c r="B23" s="59"/>
      <c r="C23" s="59"/>
      <c r="D23" s="59"/>
      <c r="E23" s="59"/>
      <c r="F23" s="59"/>
      <c r="G23" s="59"/>
      <c r="H23" s="59"/>
      <c r="I23" s="59"/>
      <c r="J23" s="60"/>
      <c r="K23" s="17"/>
    </row>
    <row r="24" spans="1:13" ht="15" customHeight="1" x14ac:dyDescent="0.25">
      <c r="A24" s="81" t="s">
        <v>19</v>
      </c>
      <c r="B24" s="82"/>
      <c r="C24" s="83" t="s">
        <v>20</v>
      </c>
      <c r="D24" s="85"/>
      <c r="E24" s="85"/>
      <c r="F24" s="85" t="s">
        <v>21</v>
      </c>
      <c r="G24" s="85"/>
      <c r="H24" s="82"/>
      <c r="I24" s="83" t="s">
        <v>22</v>
      </c>
      <c r="J24" s="84"/>
    </row>
    <row r="25" spans="1:13" ht="22.5" customHeight="1" x14ac:dyDescent="0.25">
      <c r="A25" s="99">
        <v>17747035152</v>
      </c>
      <c r="B25" s="100"/>
      <c r="C25" s="89">
        <v>18045328129.57</v>
      </c>
      <c r="D25" s="90"/>
      <c r="E25" s="91"/>
      <c r="F25" s="89">
        <v>10279635422.26</v>
      </c>
      <c r="G25" s="90"/>
      <c r="H25" s="91"/>
      <c r="I25" s="101">
        <f>F25/C25</f>
        <v>0.56965633145873706</v>
      </c>
      <c r="J25" s="102"/>
    </row>
    <row r="26" spans="1:13" ht="15.75" x14ac:dyDescent="0.25">
      <c r="A26" s="58" t="s">
        <v>23</v>
      </c>
      <c r="B26" s="59"/>
      <c r="C26" s="59"/>
      <c r="D26" s="59"/>
      <c r="E26" s="59"/>
      <c r="F26" s="59"/>
      <c r="G26" s="59"/>
      <c r="H26" s="59"/>
      <c r="I26" s="59"/>
      <c r="J26" s="60"/>
      <c r="K26" s="17"/>
    </row>
    <row r="27" spans="1:13" x14ac:dyDescent="0.25">
      <c r="A27" s="20"/>
      <c r="B27" s="18"/>
      <c r="C27" s="86" t="s">
        <v>47</v>
      </c>
      <c r="D27" s="87"/>
      <c r="E27" s="86" t="s">
        <v>45</v>
      </c>
      <c r="F27" s="87"/>
      <c r="G27" s="86" t="s">
        <v>46</v>
      </c>
      <c r="H27" s="86"/>
      <c r="I27" s="86" t="s">
        <v>24</v>
      </c>
      <c r="J27" s="88"/>
    </row>
    <row r="28" spans="1:13" ht="38.25" x14ac:dyDescent="0.25">
      <c r="A28" s="21" t="s">
        <v>25</v>
      </c>
      <c r="B28" s="22" t="s">
        <v>26</v>
      </c>
      <c r="C28" s="22" t="s">
        <v>37</v>
      </c>
      <c r="D28" s="22" t="s">
        <v>38</v>
      </c>
      <c r="E28" s="22" t="s">
        <v>39</v>
      </c>
      <c r="F28" s="22" t="s">
        <v>40</v>
      </c>
      <c r="G28" s="22" t="s">
        <v>41</v>
      </c>
      <c r="H28" s="22" t="s">
        <v>42</v>
      </c>
      <c r="I28" s="22" t="s">
        <v>43</v>
      </c>
      <c r="J28" s="23" t="s">
        <v>44</v>
      </c>
    </row>
    <row r="29" spans="1:13" ht="64.5" customHeight="1" x14ac:dyDescent="0.25">
      <c r="A29" s="24" t="s">
        <v>62</v>
      </c>
      <c r="B29" s="25" t="s">
        <v>65</v>
      </c>
      <c r="C29" s="35">
        <v>3614</v>
      </c>
      <c r="D29" s="15">
        <v>71328619</v>
      </c>
      <c r="E29" s="38">
        <v>903</v>
      </c>
      <c r="F29" s="26">
        <v>15332406</v>
      </c>
      <c r="G29" s="27">
        <v>845</v>
      </c>
      <c r="H29" s="26">
        <v>16092597.779999999</v>
      </c>
      <c r="I29" s="28">
        <f t="shared" ref="I29:I31" si="0">IF(G29&gt;0,G29/E29,0)</f>
        <v>0.93576965669988921</v>
      </c>
      <c r="J29" s="29">
        <f>IF(H29&gt;0,H29/Tabla1[[#This Row],[Financiera
(D)]],0)</f>
        <v>1.0495807233385288</v>
      </c>
      <c r="L29" s="37"/>
      <c r="M29" s="37"/>
    </row>
    <row r="30" spans="1:13" ht="90.75" customHeight="1" x14ac:dyDescent="0.25">
      <c r="A30" s="30" t="s">
        <v>63</v>
      </c>
      <c r="B30" s="31" t="s">
        <v>66</v>
      </c>
      <c r="C30" s="36">
        <v>98</v>
      </c>
      <c r="D30" s="16">
        <v>80986153</v>
      </c>
      <c r="E30" s="39">
        <v>98</v>
      </c>
      <c r="F30" s="33">
        <v>16895059</v>
      </c>
      <c r="G30" s="41">
        <v>98.6</v>
      </c>
      <c r="H30" s="33">
        <v>19848479.600000001</v>
      </c>
      <c r="I30" s="28">
        <f t="shared" si="0"/>
        <v>1.0061224489795917</v>
      </c>
      <c r="J30" s="29">
        <f>IF(H30&gt;0,H30/Tabla1[[#This Row],[Financiera
(D)]],0)</f>
        <v>1.1748097239553885</v>
      </c>
    </row>
    <row r="31" spans="1:13" ht="60" customHeight="1" x14ac:dyDescent="0.25">
      <c r="A31" s="30" t="s">
        <v>64</v>
      </c>
      <c r="B31" s="31" t="s">
        <v>67</v>
      </c>
      <c r="C31" s="36">
        <v>80</v>
      </c>
      <c r="D31" s="16">
        <v>31980305</v>
      </c>
      <c r="E31" s="32">
        <v>80</v>
      </c>
      <c r="F31" s="34">
        <v>6097308</v>
      </c>
      <c r="G31" s="42">
        <v>95.58</v>
      </c>
      <c r="H31" s="34">
        <v>7347554.7199999997</v>
      </c>
      <c r="I31" s="28">
        <f t="shared" si="0"/>
        <v>1.19475</v>
      </c>
      <c r="J31" s="29">
        <f>IF(H31&gt;0,H31/Tabla1[[#This Row],[Financiera
(D)]],0)</f>
        <v>1.2050489691516322</v>
      </c>
      <c r="M31" s="40"/>
    </row>
    <row r="32" spans="1:13" ht="15.75" x14ac:dyDescent="0.25">
      <c r="A32" s="55" t="s">
        <v>27</v>
      </c>
      <c r="B32" s="56"/>
      <c r="C32" s="56"/>
      <c r="D32" s="56"/>
      <c r="E32" s="56"/>
      <c r="F32" s="56"/>
      <c r="G32" s="56"/>
      <c r="H32" s="56"/>
      <c r="I32" s="56"/>
      <c r="J32" s="57"/>
    </row>
    <row r="33" spans="1:15" ht="15.75" x14ac:dyDescent="0.25">
      <c r="A33" s="58" t="s">
        <v>28</v>
      </c>
      <c r="B33" s="59"/>
      <c r="C33" s="59"/>
      <c r="D33" s="59"/>
      <c r="E33" s="59"/>
      <c r="F33" s="59"/>
      <c r="G33" s="59"/>
      <c r="H33" s="59"/>
      <c r="I33" s="59"/>
      <c r="J33" s="60"/>
      <c r="K33" s="17"/>
      <c r="L33" s="44"/>
      <c r="M33" s="43"/>
      <c r="N33" s="43"/>
    </row>
    <row r="34" spans="1:15" ht="20.25" customHeight="1" x14ac:dyDescent="0.25">
      <c r="A34" s="7" t="s">
        <v>29</v>
      </c>
      <c r="B34" s="49" t="s">
        <v>68</v>
      </c>
      <c r="C34" s="49"/>
      <c r="D34" s="49"/>
      <c r="E34" s="49"/>
      <c r="F34" s="49"/>
      <c r="G34" s="49"/>
      <c r="H34" s="49"/>
      <c r="I34" s="49"/>
      <c r="J34" s="50"/>
      <c r="M34" s="43"/>
      <c r="N34" s="43"/>
    </row>
    <row r="35" spans="1:15" ht="36.75" customHeight="1" x14ac:dyDescent="0.25">
      <c r="A35" s="7" t="s">
        <v>30</v>
      </c>
      <c r="B35" s="45" t="s">
        <v>69</v>
      </c>
      <c r="C35" s="45"/>
      <c r="D35" s="45"/>
      <c r="E35" s="45"/>
      <c r="F35" s="45"/>
      <c r="G35" s="45"/>
      <c r="H35" s="45"/>
      <c r="I35" s="45"/>
      <c r="J35" s="46"/>
      <c r="M35" s="43"/>
      <c r="N35" s="43"/>
    </row>
    <row r="36" spans="1:15" ht="85.5" customHeight="1" x14ac:dyDescent="0.25">
      <c r="A36" s="7" t="s">
        <v>31</v>
      </c>
      <c r="B36" s="45" t="s">
        <v>78</v>
      </c>
      <c r="C36" s="45"/>
      <c r="D36" s="45"/>
      <c r="E36" s="45"/>
      <c r="F36" s="45"/>
      <c r="G36" s="45"/>
      <c r="H36" s="45"/>
      <c r="I36" s="45"/>
      <c r="J36" s="46"/>
      <c r="O36" s="37"/>
    </row>
    <row r="37" spans="1:15" ht="86.25" customHeight="1" x14ac:dyDescent="0.25">
      <c r="A37" s="7" t="s">
        <v>32</v>
      </c>
      <c r="B37" s="47" t="s">
        <v>82</v>
      </c>
      <c r="C37" s="47"/>
      <c r="D37" s="47"/>
      <c r="E37" s="47"/>
      <c r="F37" s="47"/>
      <c r="G37" s="47"/>
      <c r="H37" s="47"/>
      <c r="I37" s="47"/>
      <c r="J37" s="48"/>
    </row>
    <row r="38" spans="1:15" ht="28.5" customHeight="1" x14ac:dyDescent="0.25">
      <c r="A38" s="7" t="s">
        <v>29</v>
      </c>
      <c r="B38" s="49" t="s">
        <v>63</v>
      </c>
      <c r="C38" s="49"/>
      <c r="D38" s="49"/>
      <c r="E38" s="49"/>
      <c r="F38" s="49"/>
      <c r="G38" s="49"/>
      <c r="H38" s="49"/>
      <c r="I38" s="49"/>
      <c r="J38" s="50"/>
    </row>
    <row r="39" spans="1:15" ht="55.5" customHeight="1" x14ac:dyDescent="0.25">
      <c r="A39" s="7" t="s">
        <v>30</v>
      </c>
      <c r="B39" s="45" t="s">
        <v>70</v>
      </c>
      <c r="C39" s="45"/>
      <c r="D39" s="45"/>
      <c r="E39" s="45"/>
      <c r="F39" s="45"/>
      <c r="G39" s="45"/>
      <c r="H39" s="45"/>
      <c r="I39" s="45"/>
      <c r="J39" s="46"/>
    </row>
    <row r="40" spans="1:15" ht="86.25" customHeight="1" x14ac:dyDescent="0.25">
      <c r="A40" s="7" t="s">
        <v>31</v>
      </c>
      <c r="B40" s="47" t="s">
        <v>79</v>
      </c>
      <c r="C40" s="47"/>
      <c r="D40" s="47"/>
      <c r="E40" s="47"/>
      <c r="F40" s="47"/>
      <c r="G40" s="47"/>
      <c r="H40" s="47"/>
      <c r="I40" s="47"/>
      <c r="J40" s="48"/>
    </row>
    <row r="41" spans="1:15" ht="92.25" customHeight="1" x14ac:dyDescent="0.25">
      <c r="A41" s="7" t="s">
        <v>32</v>
      </c>
      <c r="B41" s="47" t="s">
        <v>80</v>
      </c>
      <c r="C41" s="47"/>
      <c r="D41" s="47"/>
      <c r="E41" s="47"/>
      <c r="F41" s="47"/>
      <c r="G41" s="47"/>
      <c r="H41" s="47"/>
      <c r="I41" s="47"/>
      <c r="J41" s="48"/>
    </row>
    <row r="42" spans="1:15" ht="30" customHeight="1" x14ac:dyDescent="0.25">
      <c r="A42" s="7" t="s">
        <v>29</v>
      </c>
      <c r="B42" s="49" t="s">
        <v>71</v>
      </c>
      <c r="C42" s="49"/>
      <c r="D42" s="49"/>
      <c r="E42" s="49"/>
      <c r="F42" s="49"/>
      <c r="G42" s="49"/>
      <c r="H42" s="49"/>
      <c r="I42" s="49"/>
      <c r="J42" s="50"/>
    </row>
    <row r="43" spans="1:15" ht="36.75" customHeight="1" x14ac:dyDescent="0.25">
      <c r="A43" s="7" t="s">
        <v>30</v>
      </c>
      <c r="B43" s="45" t="s">
        <v>72</v>
      </c>
      <c r="C43" s="45"/>
      <c r="D43" s="45"/>
      <c r="E43" s="45"/>
      <c r="F43" s="45"/>
      <c r="G43" s="45"/>
      <c r="H43" s="45"/>
      <c r="I43" s="45"/>
      <c r="J43" s="46"/>
    </row>
    <row r="44" spans="1:15" ht="51.75" customHeight="1" x14ac:dyDescent="0.25">
      <c r="A44" s="7" t="s">
        <v>31</v>
      </c>
      <c r="B44" s="45" t="s">
        <v>73</v>
      </c>
      <c r="C44" s="45"/>
      <c r="D44" s="45"/>
      <c r="E44" s="45"/>
      <c r="F44" s="45"/>
      <c r="G44" s="45"/>
      <c r="H44" s="45"/>
      <c r="I44" s="45"/>
      <c r="J44" s="46"/>
    </row>
    <row r="45" spans="1:15" ht="99.75" customHeight="1" x14ac:dyDescent="0.25">
      <c r="A45" s="7" t="s">
        <v>32</v>
      </c>
      <c r="B45" s="47" t="s">
        <v>81</v>
      </c>
      <c r="C45" s="47"/>
      <c r="D45" s="47"/>
      <c r="E45" s="47"/>
      <c r="F45" s="47"/>
      <c r="G45" s="47"/>
      <c r="H45" s="47"/>
      <c r="I45" s="47"/>
      <c r="J45" s="48"/>
    </row>
    <row r="46" spans="1:15" ht="15.75" x14ac:dyDescent="0.25">
      <c r="A46" s="55" t="s">
        <v>76</v>
      </c>
      <c r="B46" s="56"/>
      <c r="C46" s="56"/>
      <c r="D46" s="56"/>
      <c r="E46" s="56"/>
      <c r="F46" s="56"/>
      <c r="G46" s="56"/>
      <c r="H46" s="56"/>
      <c r="I46" s="56"/>
      <c r="J46" s="57"/>
    </row>
    <row r="47" spans="1:15" ht="15.75" x14ac:dyDescent="0.25">
      <c r="A47" s="92" t="s">
        <v>33</v>
      </c>
      <c r="B47" s="93"/>
      <c r="C47" s="93"/>
      <c r="D47" s="93"/>
      <c r="E47" s="93"/>
      <c r="F47" s="93"/>
      <c r="G47" s="93"/>
      <c r="H47" s="93"/>
      <c r="I47" s="93"/>
      <c r="J47" s="94"/>
      <c r="K47" s="17"/>
    </row>
    <row r="48" spans="1:15" ht="112.5" customHeight="1" x14ac:dyDescent="0.25">
      <c r="A48" s="95" t="s">
        <v>74</v>
      </c>
      <c r="B48" s="96"/>
      <c r="C48" s="96"/>
      <c r="D48" s="96"/>
      <c r="E48" s="96"/>
      <c r="F48" s="96"/>
      <c r="G48" s="96"/>
      <c r="H48" s="96"/>
      <c r="I48" s="96"/>
      <c r="J48" s="97"/>
    </row>
    <row r="49" spans="1:10" ht="30.75" customHeight="1" x14ac:dyDescent="0.25">
      <c r="A49" s="98" t="s">
        <v>77</v>
      </c>
      <c r="B49" s="98"/>
      <c r="C49" s="98"/>
      <c r="D49" s="98"/>
      <c r="E49" s="98"/>
      <c r="F49" s="98"/>
      <c r="G49" s="98"/>
      <c r="H49" s="98"/>
      <c r="I49" s="98"/>
      <c r="J49" s="98"/>
    </row>
  </sheetData>
  <mergeCells count="56">
    <mergeCell ref="A46:J46"/>
    <mergeCell ref="A47:J47"/>
    <mergeCell ref="A48:J48"/>
    <mergeCell ref="A49:J49"/>
    <mergeCell ref="B9:J9"/>
    <mergeCell ref="B10:J10"/>
    <mergeCell ref="B21:J21"/>
    <mergeCell ref="A32:J32"/>
    <mergeCell ref="A33:J33"/>
    <mergeCell ref="B34:J34"/>
    <mergeCell ref="B35:J35"/>
    <mergeCell ref="B36:J36"/>
    <mergeCell ref="B37:J37"/>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B43:J43"/>
    <mergeCell ref="B44:J44"/>
    <mergeCell ref="B45:J45"/>
    <mergeCell ref="B38:J38"/>
    <mergeCell ref="B39:J39"/>
    <mergeCell ref="B40:J40"/>
    <mergeCell ref="B41:J41"/>
    <mergeCell ref="B42:J42"/>
  </mergeCells>
  <phoneticPr fontId="13" type="noConversion"/>
  <dataValidations count="16">
    <dataValidation allowBlank="1" showInputMessage="1" showErrorMessage="1" prompt="Monto ejecutado en el trimestre" sqref="H28:H31"/>
    <dataValidation allowBlank="1" showInputMessage="1" showErrorMessage="1" prompt="Meta alcanzada en el trimestre" sqref="G28:G31"/>
    <dataValidation allowBlank="1" showInputMessage="1" showErrorMessage="1" prompt="Monto presupuestado para el producto" sqref="F28 D29:F31 D28"/>
    <dataValidation allowBlank="1" showInputMessage="1" showErrorMessage="1" prompt="Meta anual del indicador" sqref="E28 C28:C31"/>
    <dataValidation allowBlank="1" showInputMessage="1" showErrorMessage="1" prompt="Nombre del indicador" sqref="B28:B31"/>
    <dataValidation allowBlank="1" showInputMessage="1" showErrorMessage="1" prompt="Nombre de cada producto" sqref="A28:A31"/>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8:J48"/>
    <dataValidation allowBlank="1" showInputMessage="1" showErrorMessage="1" prompt="De existir desvío, explicar razones." sqref="B37:B45 C37:J37 C39:J45"/>
    <dataValidation allowBlank="1" showInputMessage="1" showErrorMessage="1" prompt="1. Describir lo plasmado en el presupuesto_x000a_2. Describir lo alcanzado en términos financieros y de producción " sqref="B36:J36"/>
    <dataValidation allowBlank="1" showInputMessage="1" showErrorMessage="1" prompt="¿En qué consiste el producto? su objetivo" sqref="B35:J35"/>
    <dataValidation allowBlank="1" showInputMessage="1" showErrorMessage="1" prompt="Nombre del producto" sqref="B34:J34"/>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4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Johanny Salcedo de los Santos</cp:lastModifiedBy>
  <cp:lastPrinted>2022-07-18T16:11:03Z</cp:lastPrinted>
  <dcterms:created xsi:type="dcterms:W3CDTF">2021-03-22T15:50:10Z</dcterms:created>
  <dcterms:modified xsi:type="dcterms:W3CDTF">2022-07-18T19:01:27Z</dcterms:modified>
</cp:coreProperties>
</file>