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codeName="ThisWorkbook"/>
  <mc:AlternateContent xmlns:mc="http://schemas.openxmlformats.org/markup-compatibility/2006">
    <mc:Choice Requires="x15">
      <x15ac:absPath xmlns:x15ac="http://schemas.microsoft.com/office/spreadsheetml/2010/11/ac" url="\\infiniti\DIRECCION PLANIFICACION Y DESARROLLO\DPTO PYD\DIVISION DE PLANIFICACION\DIGEPRES\Informe Trimestral\2023\"/>
    </mc:Choice>
  </mc:AlternateContent>
  <xr:revisionPtr revIDLastSave="0" documentId="13_ncr:1_{9292FBE3-4C2A-4E09-AD13-370D0045C759}" xr6:coauthVersionLast="45" xr6:coauthVersionMax="45" xr10:uidLastSave="{00000000-0000-0000-0000-000000000000}"/>
  <workbookProtection workbookAlgorithmName="SHA-512" workbookHashValue="zt7EKVNUIpwR5SQWxjuFZ4J1vHnE7nHYJ/UG98vu9nS7lcp3RV37yM41B3031s3uLITKK6jUpwnv7miZfVSn8A==" workbookSaltValue="TgotRtWePIGywBPdp3scjA==" workbookSpinCount="100000" lockStructure="1"/>
  <bookViews>
    <workbookView xWindow="-120" yWindow="-120" windowWidth="29040" windowHeight="15840" xr2:uid="{00000000-000D-0000-FFFF-FFFF00000000}"/>
  </bookViews>
  <sheets>
    <sheet name="Formulario" sheetId="2" r:id="rId1"/>
    <sheet name="Historial de Cambios" sheetId="3" state="hidden" r:id="rId2"/>
    <sheet name="Validacion datos" sheetId="4" state="hidden" r:id="rId3"/>
  </sheets>
  <definedNames>
    <definedName name="_xlnm.Print_Area" localSheetId="0">Formulario!$A$1:$H$68</definedName>
    <definedName name="_xlnm.Print_Area" localSheetId="1">'Historial de Cambios'!$A$1:$F$43</definedName>
    <definedName name="_xlnm.Print_Titles" localSheetId="0">Formulario!$1:$6</definedName>
    <definedName name="_xlnm.Print_Titles" localSheetId="1">'Historial de Cambios'!$1:$7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5" i="2" l="1"/>
  <c r="G45" i="2"/>
  <c r="G44" i="2"/>
  <c r="G43" i="2" l="1"/>
  <c r="H44" i="2" l="1"/>
  <c r="H43" i="2" l="1"/>
  <c r="G37" i="2" l="1"/>
  <c r="C22" i="2"/>
  <c r="B18" i="2"/>
  <c r="C18" i="2" s="1"/>
  <c r="B20" i="2"/>
  <c r="C20" i="2" s="1"/>
</calcChain>
</file>

<file path=xl/sharedStrings.xml><?xml version="1.0" encoding="utf-8"?>
<sst xmlns="http://schemas.openxmlformats.org/spreadsheetml/2006/main" count="236" uniqueCount="224">
  <si>
    <t>Eje estratégico:</t>
  </si>
  <si>
    <t>Objetivo general:</t>
  </si>
  <si>
    <t>Objetivo(s) específico(s):</t>
  </si>
  <si>
    <t>Presupuesto Inicial</t>
  </si>
  <si>
    <t>Presupuesto Ejecutado</t>
  </si>
  <si>
    <t xml:space="preserve"> Presupuesto Anual </t>
  </si>
  <si>
    <t>Causas y justificación del desvío:</t>
  </si>
  <si>
    <t>Logros alcanzados:</t>
  </si>
  <si>
    <t>Financiero % 
F=D/B</t>
  </si>
  <si>
    <t>Avance</t>
  </si>
  <si>
    <t>Metas
(A)</t>
  </si>
  <si>
    <t>Monto Financiero 
(B)</t>
  </si>
  <si>
    <t>Presupuesto Vigente</t>
  </si>
  <si>
    <t>Física %
 E=C/A</t>
  </si>
  <si>
    <t>Porcentaje de Ejecución (ejecutado/vigente)</t>
  </si>
  <si>
    <t>Línea(s) de acción:</t>
  </si>
  <si>
    <t>Ejecución Trimestral</t>
  </si>
  <si>
    <t>Ejecución Física Trimestral 
(C)</t>
  </si>
  <si>
    <t>Ejecución Financiera Trimestral
 (D)</t>
  </si>
  <si>
    <t>Código</t>
  </si>
  <si>
    <t>Documento Relacionado</t>
  </si>
  <si>
    <t>Fecha Versión</t>
  </si>
  <si>
    <t>Versión</t>
  </si>
  <si>
    <t>DEC-FOR013</t>
  </si>
  <si>
    <t>I -Información Instituciónal</t>
  </si>
  <si>
    <t>I.I - Completar los datos requeridos sobre la institución</t>
  </si>
  <si>
    <t>Capítulo</t>
  </si>
  <si>
    <t>II. Contribución a la Estrategia Nacional de Desarrollo</t>
  </si>
  <si>
    <t>Eje</t>
  </si>
  <si>
    <t>Objetivo General</t>
  </si>
  <si>
    <t>Objetivo Específico</t>
  </si>
  <si>
    <t>Indicador</t>
  </si>
  <si>
    <t>Producto</t>
  </si>
  <si>
    <t>HISTORIAL DE CAMBIOS</t>
  </si>
  <si>
    <t>REVISIÓN</t>
  </si>
  <si>
    <t>FECHA</t>
  </si>
  <si>
    <t>SECCIÓN</t>
  </si>
  <si>
    <t>DESCRIPCIÓN</t>
  </si>
  <si>
    <t>REVISADO POR</t>
  </si>
  <si>
    <t>APROBADO POR</t>
  </si>
  <si>
    <t>Todas</t>
  </si>
  <si>
    <t>Creación del Documento</t>
  </si>
  <si>
    <t>1.1.1</t>
  </si>
  <si>
    <t>Imperio de la ley y seguridad ciudadana</t>
  </si>
  <si>
    <t>1.1.2</t>
  </si>
  <si>
    <t>Democracia participativa y ciudadanía responsable</t>
  </si>
  <si>
    <t>1.2.1</t>
  </si>
  <si>
    <t>Fortalecer el respeto a la ley y sancionar su incumplimiento a través de un sistema de administración de justicia accesible a toda la población, eficiente en el despacho judicial y ágil en los procesos judiciales</t>
  </si>
  <si>
    <t>Seguridad y convivencia pacífica</t>
  </si>
  <si>
    <t>1.2.2</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</si>
  <si>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</si>
  <si>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1.3.1</t>
  </si>
  <si>
    <t>Salud y seguridad social integral</t>
  </si>
  <si>
    <t>1.3.2</t>
  </si>
  <si>
    <t>Igualdad de derechos y oportunidades</t>
  </si>
  <si>
    <t>1.3.3</t>
  </si>
  <si>
    <t>Cohesión territorial</t>
  </si>
  <si>
    <t>1.4.1</t>
  </si>
  <si>
    <t>Garantizar la defensa de los intereses nacionales en los espacios terrestre, marítimo y aéreo</t>
  </si>
  <si>
    <t>Vivienda digna en entornos saludables</t>
  </si>
  <si>
    <t>1.4.2</t>
  </si>
  <si>
    <t>Cultura e identidad nacional en un mundo global</t>
  </si>
  <si>
    <t>2.1.1</t>
  </si>
  <si>
    <t>Implantar y garantizar un sistema educativo nacional de calidad</t>
  </si>
  <si>
    <t>Deportes y recreación física para el desarrollo humano</t>
  </si>
  <si>
    <t>2.1.2</t>
  </si>
  <si>
    <t>Universalizar la educación desde el nivel inicial hasta completar el nivel medio</t>
  </si>
  <si>
    <t>Economía articulada, innovadora y ambientalmente sostenible, con una estructura productiva que genera crecimiento alto y sostenido, con trabajo digno, que se inserta de forma competitiva en la economía global</t>
  </si>
  <si>
    <t>2.2.1</t>
  </si>
  <si>
    <t>Garantizar el derecho de la población al acceso a un modelo de atención integral, con calidad y calidez, que privilegie la promoción de la salud y la prevención de la enfermedad, mediante la consolidación del Sistema Nacional de Salud</t>
  </si>
  <si>
    <t>Energía confiable y ambientalmente sostenible</t>
  </si>
  <si>
    <t>2.2.2</t>
  </si>
  <si>
    <t>Universalizar el aseguramiento en salud para garantizar el acceso a servicios de salud y reducir el gasto de bolsillo</t>
  </si>
  <si>
    <t>Competitividad e innovavión en un ambiente favorable a la cooperación y la responsabilidad social</t>
  </si>
  <si>
    <t>2.2.3</t>
  </si>
  <si>
    <t>Garantizar un sistema universal, único y sostenible de Seguridad Social frente a los riesgos de vejez, discapacidad y sobrevivencia, integrando y transparentando los regímenes segmentados existentes, en conformidad con la ley 87-00</t>
  </si>
  <si>
    <t>Empleos suficientes y dignos</t>
  </si>
  <si>
    <t>2.3.1</t>
  </si>
  <si>
    <t>Construir una cultura de igualdad y equidad entre hombres y mujeres</t>
  </si>
  <si>
    <t>2.3.2</t>
  </si>
  <si>
    <t>Elevar el capital humano y social y las oportunidades enconómicas para la población en condiciones de pobreza, a fin de elvar su empleabilidad, capacidad de generación de ingresos y mejoría de las condiciones de vida.</t>
  </si>
  <si>
    <t>Manejo sostenible del medio ambiente</t>
  </si>
  <si>
    <t>2.3.3</t>
  </si>
  <si>
    <t>Disminuir la pobreza mediante un efectivo y eficiente sistema de protección social, que tome en cuenta las necesidades y vulnerabilidades a lo largo del ciclo de vida</t>
  </si>
  <si>
    <t>Eficaz gestión de riesgos para minimizar pérdidas humanas, económicas y ambientales.</t>
  </si>
  <si>
    <t>2.3.4</t>
  </si>
  <si>
    <t>2.3.5</t>
  </si>
  <si>
    <t>Proteger a la población adulta mayor, en particular aquella en condiciones de vulnerabilidad, e impulsar su inclusión económica y social</t>
  </si>
  <si>
    <t>2.3.6</t>
  </si>
  <si>
    <t>Proteger a las personas con discapacidad, en particular aquellas en condiciones de vulnerabilidad, e impulsar su inclusión económica y social</t>
  </si>
  <si>
    <t>2.3.7</t>
  </si>
  <si>
    <t>DESARROLLO INSTITUCIONAL</t>
  </si>
  <si>
    <t>2.3.8</t>
  </si>
  <si>
    <t>DESARROLLO SOCIAL</t>
  </si>
  <si>
    <t>2.4.1</t>
  </si>
  <si>
    <t>DESARROLLO PRODUCTIVO</t>
  </si>
  <si>
    <t>2.4.2</t>
  </si>
  <si>
    <t>DESARROLLO SOSTENIBLE</t>
  </si>
  <si>
    <t>2.4.3</t>
  </si>
  <si>
    <t>Promover el desarrollo sostenible de la zona fronteriza</t>
  </si>
  <si>
    <t>2.5.1</t>
  </si>
  <si>
    <t>2.5.2</t>
  </si>
  <si>
    <t>Garantizar el acceso universal a servicios de agua potable y saneamiento, provistos con calidad y eficiencia</t>
  </si>
  <si>
    <t>2.6.1</t>
  </si>
  <si>
    <t>Recuperar, promover y desarrollar los diferentes procesos y manifestaciones culturales que reafirman la identidad nacional, en un marco de participación, pluralidad, equidad de género y apertura al entorno regional y global</t>
  </si>
  <si>
    <t>2.6.2</t>
  </si>
  <si>
    <t>Promover el desarrollo de la industria cultural</t>
  </si>
  <si>
    <t>2.7.1</t>
  </si>
  <si>
    <t>Promover la cultura de práctica sistemática de actividades físicas y del deporte para elevar la calidad de vida</t>
  </si>
  <si>
    <t>3.1.1</t>
  </si>
  <si>
    <t>3.1.2</t>
  </si>
  <si>
    <t>3.1.3</t>
  </si>
  <si>
    <t>3.2.1</t>
  </si>
  <si>
    <t>3.2.2</t>
  </si>
  <si>
    <t>Garantizar un suministro de combustibles confiable, diversificado, a precios competitivos y en condiciones de sostenibilidad ambiental</t>
  </si>
  <si>
    <t>3.3.1</t>
  </si>
  <si>
    <t>Desarrollar un entorno regulador que asegure un funcionamiento ordenado de los mercados y un clima de inversión y negocios pro-competitivo en un marco de responsabilidad social</t>
  </si>
  <si>
    <t>3.3.2</t>
  </si>
  <si>
    <t>Consolidar el clima de paz laboral para apoyar la generación de empleo decente</t>
  </si>
  <si>
    <t>3.3.3</t>
  </si>
  <si>
    <t>Consolidar un sistema de educación superior de calidad, que responda a las necesidades del desarrollo de la Nación</t>
  </si>
  <si>
    <t>3.3.4</t>
  </si>
  <si>
    <t>3.3.5</t>
  </si>
  <si>
    <t>Lograr acceso universal y uso productivo de las tecnologías de la información y comunicación (TIC)</t>
  </si>
  <si>
    <t>3.3.6</t>
  </si>
  <si>
    <t>Expandir la cobertura y mejorar la calidad y competitividad de la infraestructura y servicios de transporte, logística, orientándolos a la integración del territorio, al apoyo del desarrollo productivo a la inserción competitiva en los mercados internacionales.</t>
  </si>
  <si>
    <t>3.3.7</t>
  </si>
  <si>
    <t>3.4.1</t>
  </si>
  <si>
    <t>Propiciar mayores niveles de inversión, tanto nacional como extranjera, en actividades de alto valor agregado y capacidad de generación de empleo decente</t>
  </si>
  <si>
    <t>3.4.2</t>
  </si>
  <si>
    <t>3.4.3</t>
  </si>
  <si>
    <t>Elevar la eficiencia, capacidad de inversión y productividad de las micro, pequeñas y medianas empresas (MIPYME).</t>
  </si>
  <si>
    <t>3.5.1</t>
  </si>
  <si>
    <t>Impulsar el desarrollo exportador sobre la base de una inserción competitiva en los mercados internacionales</t>
  </si>
  <si>
    <t>3.5.2</t>
  </si>
  <si>
    <t>Crear la infraestructura (física e institucional) de normalización, metrología, reglamentación técnica y acreditación, que garantice el cumplimiento de los requisitos de los mercados globales y un compromiso con la excelencia</t>
  </si>
  <si>
    <t>3.5.3</t>
  </si>
  <si>
    <t>Elevar la productividad, competitividad y sostenibilidad ambiental y financiera de las cadenas agroproductivas, a fin de contribuir a la seguridad alimentaria, aprovechar el potencial exportador y generar empleo e ingresos para la población rural</t>
  </si>
  <si>
    <t>3.5.4</t>
  </si>
  <si>
    <t>Desarrollar un sector manufacturero articulador del aparato productivo nacional, ambientalmente sostenible e integrado a los mercados globales con creciente escalamiento en las cadenas de valor</t>
  </si>
  <si>
    <t>3.5.5</t>
  </si>
  <si>
    <t>3.5.6</t>
  </si>
  <si>
    <t>Consolidar un entorno adecuado que incentive la inversión para el desarrollo sostenible del sector minero</t>
  </si>
  <si>
    <t>4.1.1</t>
  </si>
  <si>
    <t>Proteger y usar de forma sostenible los bienes y servicios de los ecosistemas, la bio-diversidad y el patrimonio natural de la nación, incluidos los recursos marinos</t>
  </si>
  <si>
    <t>4.1.2</t>
  </si>
  <si>
    <t>4.1.3</t>
  </si>
  <si>
    <t>4.1.4</t>
  </si>
  <si>
    <t>Gestionar el recurso agua de manera eficiente y sostenible, para garantizar la seguridad hídrica</t>
  </si>
  <si>
    <t>4.2.1</t>
  </si>
  <si>
    <t>4.3.1</t>
  </si>
  <si>
    <t>Reducir la vulnerabilidad, avanzar en la adaptación a los efectos del cambio climático y contribuir a la mitigación de sus causas</t>
  </si>
  <si>
    <t>Adecuada adaptación al cambio climático</t>
  </si>
  <si>
    <t>Estructura productiva sectorial y territorialmente adecuada, integrada competitivamente a la economía global y que aprovecha las oportunidades del mercado local.</t>
  </si>
  <si>
    <t>Educación de calidad para todos y todas</t>
  </si>
  <si>
    <t>Estructurar una administración pública eficiente que actúe con honestidad, transparencia y rendición de cuentas y se oriente a la obtención de resultados en beneficio de la sociedad y del desarrollo nacional y local</t>
  </si>
  <si>
    <t>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t>
  </si>
  <si>
    <t>Promover la calidad de la democracia, sus principios, instituciones y procedimientos, facilitando la participación institucional y organizada de la población y el ejercicio responsable de los derechos y deberes ciudadanos</t>
  </si>
  <si>
    <t>Promover la consolidación del sistema electoral y de partidos políticos para garantizar la actuación responsable, democrática y transparente de los actores e instituciones del sistema político</t>
  </si>
  <si>
    <t>Fortalecer las capacidades de control y fiscalización del Congreso Nacional para proteger los recursos públicos y asegurar su uso eficiente, eficaz y transparente</t>
  </si>
  <si>
    <t>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t>
  </si>
  <si>
    <t>Proteger a los niños, niñas, adolescentes y jóvenes desde la primera infancia para propiciar su desarrollo integral e inclusión social</t>
  </si>
  <si>
    <t>Ordenar los flujos migratorios conforme a las necesidades del desarrollo nacional</t>
  </si>
  <si>
    <t>Promover y proteger los derechos de la población dominicana en el exterior y propiciar la conservación de su identidad nacional</t>
  </si>
  <si>
    <t>Integrar la dimensión de la cohesión territorial en el diseño y la gestión de las políticas públicas</t>
  </si>
  <si>
    <t>Reducir la disparidad urbano-rural e interregional en el acceso a servicios y oportunidades económicas, mediante la promoción de un desarrollo territorial ordenado e inclusivo</t>
  </si>
  <si>
    <t>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t>
  </si>
  <si>
    <t>Garantizar la sostenibilidad macroeconómica</t>
  </si>
  <si>
    <t>Consolidar una gestión de las finanzas públicas sostenible, que asigne los recursos en función de las prioridades del desarrollo nacional y propicie una distribución equitativa de la renta nacional</t>
  </si>
  <si>
    <t>Consolidar un sistema financiero eficiente, solvente y profundo que apoye la generación de ahorro y su canalización al desarrollo productivo</t>
  </si>
  <si>
    <t>Asegurar un suministro confiable de electricidad, a precios competitivos y en condiciones de sostenibilidad financiera y ambiental</t>
  </si>
  <si>
    <t>Fortalecer el sistema nacional de ciencia, tecnoloíia e innovación para dea respuestas a las demandas económicas, sociales y culturales de la nación y propiciar la inserción en la sociedad y economía del conocimiento</t>
  </si>
  <si>
    <t>Convertir al país en un centro logístico regional, aprovechando sus ventajas de localización geográfica</t>
  </si>
  <si>
    <t>Consolidar el Sistema de Formación y Capacitación Continua para el Trabajo, a fin de acompañar al aparato productivo en su proceso de escalamiento de valor, facilitar la inserción en el mercado laboral y desarrollar capacidades emprendedoras</t>
  </si>
  <si>
    <t>Apoyar la competitividad, diversificación y sostenibilidad del sector turismo</t>
  </si>
  <si>
    <t>Promover la producción y el consumo sostenibles</t>
  </si>
  <si>
    <t>Desarrollar una gestión integral de desechos, sustancias contaminantes y fuentes de contaminación</t>
  </si>
  <si>
    <t>Desarrollar un eficaz sistema nacional de gestión integral de riesgos, con activa participación de las comunidades y gobiernos locales, que minimice los daños y posibilite la recuperación rápida y sostenible de las áreas y poblaciones afectadas</t>
  </si>
  <si>
    <t>Administración pública transparente, eficiente y orientada</t>
  </si>
  <si>
    <t>III. Información del Programa</t>
  </si>
  <si>
    <t>IV.I - Desempeño financiero</t>
  </si>
  <si>
    <t>IV. Formulación y Ejecución Física-Financiera</t>
  </si>
  <si>
    <t>IV.II - Formulación y Ejecución Trimestral de las Metas por Producto</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</si>
  <si>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</si>
  <si>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</si>
  <si>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</si>
  <si>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</si>
  <si>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</si>
  <si>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r>
      <rPr>
        <b/>
        <sz val="10"/>
        <rFont val="Calibri"/>
        <family val="2"/>
      </rPr>
      <t>Nota:</t>
    </r>
    <r>
      <rPr>
        <sz val="10"/>
        <rFont val="Calibri"/>
        <family val="2"/>
      </rPr>
      <t xml:space="preserve"> llenar un formulario por programa</t>
    </r>
  </si>
  <si>
    <t xml:space="preserve">VI. I - De acuerdo a los eventos presentados durante la ejecución del producto, ¿qué aspecto puede mejorarse? </t>
  </si>
  <si>
    <t>Nombre:</t>
  </si>
  <si>
    <t>Descripción:</t>
  </si>
  <si>
    <r>
      <t>Beneficiarios:</t>
    </r>
    <r>
      <rPr>
        <sz val="12"/>
        <color rgb="FF000000"/>
        <rFont val="Century Gothic"/>
        <family val="2"/>
      </rPr>
      <t xml:space="preserve"> </t>
    </r>
  </si>
  <si>
    <t>Misión</t>
  </si>
  <si>
    <t>Visión</t>
  </si>
  <si>
    <t>Informe de Evaluación Trimestral de las Metas Físicas-Financieras</t>
  </si>
  <si>
    <t>28/03/2019</t>
  </si>
  <si>
    <t>Lineamientos para la Ejecución Presupuestaria 2019 de las Empresas Públicas no Financieras e Instituciones Públicas Financieras</t>
  </si>
  <si>
    <t>Patria Sención
Encargada Dpto. Empresas Públicas Financieras
Manuel de Jesús
Encargado Dpto. Empresas Públicas No Financieras</t>
  </si>
  <si>
    <t>César De la Cruz
Encargado Dpto. Evaluación del Gasto</t>
  </si>
  <si>
    <t xml:space="preserve">Administrar la información y gestionar los recursos  financieros del SDSS, de forma oportuna, eficiente y  transparente. </t>
  </si>
  <si>
    <t>Una entidad moderna, vanguardista y accesible, con un  modelo de autogestión seguro e innovador y altos  estándares de excelencia institucional, reconocida por el  manejo transparente de sus operaciones y sus recursos.</t>
  </si>
  <si>
    <t>2.2.3.1 Fortalecer las regulaciones, mecanismos y acciones que garanticen la   afiliación y una eficaz fiscalización del pago al SDSS por parte de empleadores  públicos y privados, a fin de garantizar la oportuna y adecuada provisión de los beneficios a la población afiliada, así como la sostenibilidad financiera del Sistema.</t>
  </si>
  <si>
    <t>Contribuir al desarrollo continuo del SDSS y la universalidad, registro oportuno de empleadores, y servicios con altos criterios de innovación, buenas prácticas gubernamentales y estándares de calidad que garanticen la credibilidad institucional.</t>
  </si>
  <si>
    <t xml:space="preserve"> Todo ciudadano dominicano y extranjeros residentes que cumpla con los requitos de la ley 87-01.</t>
  </si>
  <si>
    <t>Cantidad de auditorías a empleadores y unidades receptoras de fondos</t>
  </si>
  <si>
    <t>Indice de disponibilidad del SUIR para la gestión eficiente de los servicios al empleador y partes interesadas</t>
  </si>
  <si>
    <t>Indice de Recaudación de los aportes a la seguridad social</t>
  </si>
  <si>
    <t xml:space="preserve">7333-Fiscalización de registro del Sistema único de información y recaudo  </t>
  </si>
  <si>
    <t>7334-Sistema único de información y recaudo con disponibilidad 24/7</t>
  </si>
  <si>
    <t>7335-Estado dominicano con gestión de los aportes del Sistema Dominicano de  Seguridad Social</t>
  </si>
  <si>
    <t>5211-TESORERIA DE LA SEGURIDAD SOCIAL</t>
  </si>
  <si>
    <t>7335- Estado dominicano con gestión de los aportes del Sistema de la Seguridad Social</t>
  </si>
  <si>
    <t>11 - Gestión de la tesorería del Sistema Dominicano de Seguridad Social</t>
  </si>
  <si>
    <t>Nivel de  disponibilidad y eficiencia del SUIR para la gestión de validación de los datos registrados por los empleadores y unidades receptoras de fondos</t>
  </si>
  <si>
    <t xml:space="preserve">Porcentaje de cumplimiento oportuno de los aportes al SDSS para la recaudación </t>
  </si>
  <si>
    <t xml:space="preserve">Eficiencia en el tiempo de respuesta en el proceso de auditoria no mayor a 30 días, en el cual se revisan y validan las documentaciones que los empleadores suministran con el fin de esclarecer las inconsistencias. </t>
  </si>
  <si>
    <t>1. Continuar con los procesos de automatización de la gestión para disminuir los errores.
2- Nos comprometemos a seguir actualizando los procedimientos institucionales para ajustarlo a las nuevas responsabilidades que como institución autónoma hemos adquirido, que reflejen la gestión operativas enmarcadas en cumplimiento de dichas funciones.
3- Redefinir la producción física conforme al nuevo marco legal y la forma de medición acorde a la información disponible y los procesos de ejecución fisicos-financieros.</t>
  </si>
  <si>
    <t>Se gestionó el 100% de la cartera programada para este primer trimestre.</t>
  </si>
  <si>
    <t>Se logró realizar un total de 1,145  auditorias para una efectividad de un 100% a los empleadores con los fines de identificar y validar el cumplimiento de dichos empleadores de cara a las obligaciones de la seguridad social, de manera que se garanticen la cobertura oportuna y acorde a sus derechos a dichos trabajadores al SDSS.</t>
  </si>
  <si>
    <t>Obtuvimos un resultado de un 99.61% en cuanto a la disponibilidad del SUIR logrando una ejecución del 100% con respecto a lo programado.  Las salidas que tuvimos fueron programadas para corridas de procesos de facturación y recargos, estas son realizadas en horario nocturno y fuera de la jornada laboral por esta razón no se afectaron los servicios.</t>
  </si>
  <si>
    <t>El desvío de la meta física que presenta el periodo de 569 auditorías por encima de lo programado se debe al incremento en las solicitudes de alta por parte de los empleadores (esto no depende de la TSS), debido a la aplicación de la Resolución 003-2020, que ordena el darle de baja en el SUIR a los empleadores morosos que tengan deudas por más de seis (6) meses, estas bajas son realizadas de manera mensual. Además, alineados a nuestras funciones de garantizar la sostenibilidad financiera del sistema, bajo el eje de Fortalecimiento Institucional, Surgió un nuevo criterio de fiscalización: Suspensión de empleadores, basados en nuestra función de abordar la reducción de los índices de omisión y evasión, esto representó en el mes de junio de 2023 más de 80 casos y Una mejor distribución de las visitas de inspección.
El desvío financiero de -5.65% se debe a contrataciones planificadas no ejecutadas en el periodo, actualmente la institución está aplicando la Resolución 357-2021 con todo el personal que no es de Carrera administrativa, tenemos muchos casos en proceso que no han cerrado y por esta situación, dada la capacidad instalada del MAP e interna por la recepción de miles de expedientes  que requieren ser deputados, nos encontramos con retrasos, además tenemos correo de nuestro analista del MAP sugiriendo que se concluyan los concursos por grupo ocupacional, iniciando por el GOIII y la mayoría de nuestra programación corresponde al grupo 4 y 5.</t>
  </si>
  <si>
    <t>Este producto no presenta desvío físico significativo.
El desvío financiero -14.15% se debe a contrataciones planificadas no ejecutadas en el periodo, actualmente la institución está aplicando la Resolución 357-2021 con todo el personal que no es de Carrera administrativa, tenemos muchos casos en proceso que no han cerrado y por esta situación, dada la capacidad instalada del MAP e interna por la recepción de miles de expedientes  que requieren ser deputados, nos encontramos con retrasos, además tenemos correo de nuestro analista del MAP sugiriendo que se concluyan los concursos por grupo ocupacional, iniciando por el GOIII y la mayoría de nuestra programación corresponde al grupo 4 y 5.</t>
  </si>
  <si>
    <t>El desvío Fisico que presenta este producto de 5% por encima de lo programado se debe a la gestión del 100% de la cartera planificada , acuerdos de pagos realizados y la gestión de las fiscalizaciones que impacta de manera directa el recaudo.
El desvío financiero de -17.10 se debe a contrataciones planificadas no ejecutadas en el periodo, actualmente la institución está aplicando la Resolución 357-2021 con todo el personal que no es de Carrera administrativa, tenemos muchos casos en proceso que no han cerrado y por esta situación, dada la capacidad instalada del MAP e interna por la recepción de miles de expedientes  que requieren ser deputados, nos encontramos con retrasos, además tenemos correo de nuestro analista del MAP sugiriendo que se concluyan los concursos por grupo ocupacional, iniciando por el GOIII y la mayoría de nuestra programación corresponde al grupo 4 y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</si>
</sst>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10409]#,##0.00;\-#,##0.00"/>
    <numFmt numFmtId="165" formatCode="[$-10409]#,##0;\-#,##0"/>
    <numFmt numFmtId="166" formatCode="[$-10409]0.00%"/>
    <numFmt numFmtId="167" formatCode="dd/mm/yyyy;@"/>
    <numFmt numFmtId="168" formatCode="_(* #,##0_);_(* \(#,##0\);_(* &quot;-&quot;??_);_(@_)"/>
    <numFmt numFmtId="169" formatCode="0.000000000000%"/>
  </numFmts>
  <fonts count="29" x14ac:knownFonts="1">
    <font>
      <sz val="11"/>
      <color rgb="FF000000"/>
      <name val="Calibri"/>
      <family val="2"/>
      <scheme val="minor"/>
    </font>
    <font>
      <sz val="11"/>
      <color theme="1"/>
      <name val="Calibri"/>
      <family val="2"/>
      <scheme val="minor"/>
    </font>
    <font>
      <sz val="11"/>
      <name val="Calibri"/>
      <family val="2"/>
    </font>
    <font>
      <sz val="10"/>
      <name val="Calibri"/>
      <family val="2"/>
    </font>
    <font>
      <sz val="12"/>
      <color rgb="FF000000"/>
      <name val="Century Gothic"/>
      <family val="2"/>
    </font>
    <font>
      <b/>
      <sz val="10"/>
      <color rgb="FF000000"/>
      <name val="Calibri"/>
      <family val="2"/>
    </font>
    <font>
      <sz val="11"/>
      <color rgb="FF000000"/>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rgb="FF000000"/>
      <name val="Calibri"/>
      <family val="2"/>
      <scheme val="minor"/>
    </font>
    <font>
      <sz val="8"/>
      <color theme="1"/>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b/>
      <sz val="11"/>
      <color rgb="FF000000"/>
      <name val="Calibri"/>
      <family val="2"/>
    </font>
    <font>
      <b/>
      <sz val="11"/>
      <color theme="0"/>
      <name val="Century Gothic"/>
      <family val="2"/>
    </font>
    <font>
      <b/>
      <sz val="10"/>
      <name val="Calibri"/>
      <family val="2"/>
    </font>
    <font>
      <b/>
      <sz val="11"/>
      <name val="Calibri"/>
      <family val="2"/>
    </font>
    <font>
      <sz val="11"/>
      <name val="Calibri"/>
      <family val="2"/>
      <scheme val="minor"/>
    </font>
    <font>
      <sz val="11"/>
      <color rgb="FFFF0000"/>
      <name val="Calibri"/>
      <family val="2"/>
    </font>
    <font>
      <sz val="9"/>
      <color theme="1"/>
      <name val="Calibri"/>
      <family val="2"/>
    </font>
  </fonts>
  <fills count="9">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s>
  <borders count="4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s>
  <cellStyleXfs count="4">
    <xf numFmtId="0" fontId="0" fillId="0" borderId="0"/>
    <xf numFmtId="43" fontId="6" fillId="0" borderId="0" applyFont="0" applyFill="0" applyBorder="0" applyAlignment="0" applyProtection="0"/>
    <xf numFmtId="9" fontId="6" fillId="0" borderId="0" applyFont="0" applyFill="0" applyBorder="0" applyAlignment="0" applyProtection="0"/>
    <xf numFmtId="0" fontId="1" fillId="0" borderId="0"/>
  </cellStyleXfs>
  <cellXfs count="128">
    <xf numFmtId="0" fontId="0" fillId="0" borderId="0" xfId="0"/>
    <xf numFmtId="0" fontId="0" fillId="0" borderId="0" xfId="0" applyProtection="1">
      <protection locked="0"/>
    </xf>
    <xf numFmtId="0" fontId="10" fillId="2" borderId="9" xfId="0" applyFont="1" applyFill="1" applyBorder="1" applyAlignment="1">
      <alignment horizontal="center" vertical="center" wrapText="1"/>
    </xf>
    <xf numFmtId="0" fontId="14" fillId="0" borderId="15" xfId="0" applyFont="1" applyBorder="1" applyAlignment="1" applyProtection="1">
      <alignment horizontal="center" vertical="center" wrapText="1"/>
      <protection locked="0"/>
    </xf>
    <xf numFmtId="0" fontId="1" fillId="0" borderId="0" xfId="3"/>
    <xf numFmtId="0" fontId="18" fillId="4" borderId="19" xfId="3" applyFont="1" applyFill="1" applyBorder="1" applyAlignment="1">
      <alignment horizontal="center" vertical="center"/>
    </xf>
    <xf numFmtId="0" fontId="18" fillId="4" borderId="20" xfId="3" applyFont="1" applyFill="1" applyBorder="1" applyAlignment="1">
      <alignment horizontal="center" vertical="center"/>
    </xf>
    <xf numFmtId="0" fontId="19" fillId="0" borderId="21" xfId="3" applyFont="1" applyBorder="1" applyAlignment="1">
      <alignment horizontal="center" vertical="center"/>
    </xf>
    <xf numFmtId="49" fontId="19" fillId="0" borderId="22" xfId="3" applyNumberFormat="1" applyFont="1" applyBorder="1" applyAlignment="1">
      <alignment horizontal="center" vertical="center"/>
    </xf>
    <xf numFmtId="0" fontId="19" fillId="0" borderId="22" xfId="3" applyFont="1" applyBorder="1" applyAlignment="1">
      <alignment horizontal="center" vertical="center"/>
    </xf>
    <xf numFmtId="0" fontId="20" fillId="0" borderId="22" xfId="3" applyFont="1" applyBorder="1" applyAlignment="1">
      <alignment horizontal="center" vertical="center"/>
    </xf>
    <xf numFmtId="0" fontId="21" fillId="0" borderId="22" xfId="3" applyFont="1" applyBorder="1" applyAlignment="1">
      <alignment horizontal="center" vertical="center" wrapText="1"/>
    </xf>
    <xf numFmtId="0" fontId="7" fillId="0" borderId="0" xfId="3" applyFont="1"/>
    <xf numFmtId="0" fontId="1" fillId="0" borderId="0" xfId="3" applyAlignment="1">
      <alignment vertical="center" wrapText="1"/>
    </xf>
    <xf numFmtId="0" fontId="1" fillId="0" borderId="23" xfId="3" applyBorder="1"/>
    <xf numFmtId="0" fontId="7" fillId="0" borderId="23" xfId="3" applyFont="1" applyBorder="1" applyAlignment="1">
      <alignment vertical="center" wrapText="1"/>
    </xf>
    <xf numFmtId="0" fontId="1" fillId="0" borderId="23" xfId="3" applyBorder="1" applyAlignment="1">
      <alignment horizontal="center" vertical="center"/>
    </xf>
    <xf numFmtId="0" fontId="1" fillId="0" borderId="23" xfId="3" applyBorder="1" applyAlignment="1">
      <alignment vertical="center" wrapText="1"/>
    </xf>
    <xf numFmtId="0" fontId="7" fillId="0" borderId="23" xfId="3" applyFont="1" applyBorder="1"/>
    <xf numFmtId="0" fontId="15" fillId="0" borderId="1" xfId="0" applyFont="1" applyBorder="1" applyAlignment="1">
      <alignment vertical="center"/>
    </xf>
    <xf numFmtId="0" fontId="0" fillId="0" borderId="1" xfId="0" applyBorder="1" applyProtection="1">
      <protection locked="0"/>
    </xf>
    <xf numFmtId="0" fontId="0" fillId="0" borderId="2" xfId="0" applyBorder="1" applyProtection="1">
      <protection locked="0"/>
    </xf>
    <xf numFmtId="0" fontId="0" fillId="0" borderId="1" xfId="0" applyBorder="1"/>
    <xf numFmtId="0" fontId="15" fillId="0" borderId="1" xfId="0" applyFont="1" applyBorder="1" applyAlignment="1">
      <alignment vertical="center" wrapText="1"/>
    </xf>
    <xf numFmtId="167" fontId="11" fillId="0" borderId="13" xfId="0" applyNumberFormat="1" applyFont="1" applyBorder="1" applyAlignment="1">
      <alignment horizontal="center" vertical="center" wrapText="1"/>
    </xf>
    <xf numFmtId="0" fontId="0" fillId="0" borderId="2" xfId="0" applyBorder="1"/>
    <xf numFmtId="0" fontId="19" fillId="0" borderId="23" xfId="0" applyFont="1" applyBorder="1" applyAlignment="1" applyProtection="1">
      <alignment vertical="top" wrapText="1"/>
      <protection locked="0"/>
    </xf>
    <xf numFmtId="165" fontId="19" fillId="0" borderId="23" xfId="0" applyNumberFormat="1" applyFont="1" applyBorder="1" applyAlignment="1" applyProtection="1">
      <alignment horizontal="center" vertical="center" wrapText="1" readingOrder="1"/>
      <protection locked="0"/>
    </xf>
    <xf numFmtId="164" fontId="19" fillId="0" borderId="23" xfId="0" applyNumberFormat="1" applyFont="1" applyBorder="1" applyAlignment="1" applyProtection="1">
      <alignment horizontal="center" vertical="center" wrapText="1" readingOrder="1"/>
      <protection locked="0"/>
    </xf>
    <xf numFmtId="0" fontId="14" fillId="6" borderId="15" xfId="0" applyFont="1" applyFill="1" applyBorder="1" applyAlignment="1">
      <alignment horizontal="center" wrapText="1"/>
    </xf>
    <xf numFmtId="0" fontId="14" fillId="6" borderId="15" xfId="0" applyFont="1" applyFill="1" applyBorder="1" applyAlignment="1">
      <alignment horizontal="center" vertical="center"/>
    </xf>
    <xf numFmtId="0" fontId="10" fillId="2" borderId="28" xfId="0" applyFont="1" applyFill="1" applyBorder="1" applyAlignment="1">
      <alignment horizontal="center" vertical="center" wrapText="1"/>
    </xf>
    <xf numFmtId="0" fontId="11" fillId="0" borderId="29" xfId="0" applyFont="1" applyBorder="1" applyAlignment="1">
      <alignment horizontal="center" vertical="center" wrapText="1"/>
    </xf>
    <xf numFmtId="0" fontId="8" fillId="0" borderId="30" xfId="0" applyFont="1" applyBorder="1" applyAlignment="1">
      <alignment vertical="top" wrapText="1"/>
    </xf>
    <xf numFmtId="0" fontId="8" fillId="0" borderId="7" xfId="0" applyFont="1" applyBorder="1" applyAlignment="1">
      <alignment vertical="top" wrapText="1"/>
    </xf>
    <xf numFmtId="0" fontId="8" fillId="0" borderId="10" xfId="0" applyFont="1" applyBorder="1" applyAlignment="1">
      <alignment vertical="top" wrapText="1"/>
    </xf>
    <xf numFmtId="0" fontId="5" fillId="7" borderId="36" xfId="0" applyFont="1" applyFill="1" applyBorder="1" applyAlignment="1">
      <alignment horizontal="center" vertical="center" wrapText="1" readingOrder="1"/>
    </xf>
    <xf numFmtId="0" fontId="5" fillId="7" borderId="37" xfId="0" applyFont="1" applyFill="1" applyBorder="1" applyAlignment="1">
      <alignment horizontal="center" vertical="center" wrapText="1" readingOrder="1"/>
    </xf>
    <xf numFmtId="0" fontId="5" fillId="7" borderId="38" xfId="0" applyFont="1" applyFill="1" applyBorder="1" applyAlignment="1">
      <alignment horizontal="center" vertical="center" wrapText="1" readingOrder="1"/>
    </xf>
    <xf numFmtId="0" fontId="19" fillId="0" borderId="40" xfId="0" applyFont="1" applyBorder="1" applyAlignment="1" applyProtection="1">
      <alignment vertical="top" wrapText="1"/>
      <protection locked="0"/>
    </xf>
    <xf numFmtId="165" fontId="19" fillId="0" borderId="40" xfId="0" applyNumberFormat="1" applyFont="1" applyBorder="1" applyAlignment="1" applyProtection="1">
      <alignment horizontal="center" vertical="center" wrapText="1" readingOrder="1"/>
      <protection locked="0"/>
    </xf>
    <xf numFmtId="164" fontId="19" fillId="0" borderId="40" xfId="0" applyNumberFormat="1" applyFont="1" applyBorder="1" applyAlignment="1" applyProtection="1">
      <alignment horizontal="center" vertical="center" wrapText="1" readingOrder="1"/>
      <protection locked="0"/>
    </xf>
    <xf numFmtId="10" fontId="19" fillId="8" borderId="23" xfId="2" applyNumberFormat="1" applyFont="1" applyFill="1" applyBorder="1" applyAlignment="1" applyProtection="1">
      <alignment horizontal="center" vertical="center" wrapText="1" readingOrder="1"/>
      <protection locked="0"/>
    </xf>
    <xf numFmtId="166" fontId="19" fillId="8" borderId="35" xfId="0" applyNumberFormat="1" applyFont="1" applyFill="1" applyBorder="1" applyAlignment="1" applyProtection="1">
      <alignment horizontal="center" vertical="center" wrapText="1" readingOrder="1"/>
      <protection locked="0"/>
    </xf>
    <xf numFmtId="0" fontId="2" fillId="0" borderId="0" xfId="0" applyFont="1" applyProtection="1">
      <protection locked="0"/>
    </xf>
    <xf numFmtId="0" fontId="15" fillId="0" borderId="1" xfId="0" applyFont="1" applyBorder="1" applyAlignment="1" applyProtection="1">
      <alignment vertical="center" wrapText="1"/>
      <protection locked="0"/>
    </xf>
    <xf numFmtId="0" fontId="19" fillId="0" borderId="34" xfId="0" applyFont="1" applyBorder="1" applyAlignment="1" applyProtection="1">
      <alignment vertical="center" wrapText="1"/>
      <protection locked="0"/>
    </xf>
    <xf numFmtId="0" fontId="19" fillId="0" borderId="39" xfId="0" applyFont="1" applyBorder="1" applyAlignment="1" applyProtection="1">
      <alignment vertical="center" wrapText="1"/>
      <protection locked="0"/>
    </xf>
    <xf numFmtId="9" fontId="2" fillId="0" borderId="0" xfId="2" applyFont="1" applyFill="1" applyBorder="1" applyProtection="1">
      <protection locked="0"/>
    </xf>
    <xf numFmtId="0" fontId="27" fillId="0" borderId="0" xfId="0" applyFont="1" applyProtection="1">
      <protection locked="0"/>
    </xf>
    <xf numFmtId="0" fontId="27" fillId="0" borderId="0" xfId="0" applyFont="1" applyAlignment="1" applyProtection="1">
      <alignment vertical="center"/>
      <protection locked="0"/>
    </xf>
    <xf numFmtId="9" fontId="27" fillId="0" borderId="0" xfId="0" applyNumberFormat="1" applyFont="1" applyProtection="1">
      <protection locked="0"/>
    </xf>
    <xf numFmtId="0" fontId="27" fillId="0" borderId="0" xfId="0" applyFont="1" applyAlignment="1" applyProtection="1">
      <alignment vertical="center" wrapText="1"/>
      <protection locked="0"/>
    </xf>
    <xf numFmtId="4" fontId="2" fillId="0" borderId="0" xfId="0" applyNumberFormat="1" applyFont="1" applyProtection="1">
      <protection locked="0"/>
    </xf>
    <xf numFmtId="9" fontId="2" fillId="0" borderId="0" xfId="2" applyFont="1" applyFill="1" applyBorder="1" applyAlignment="1" applyProtection="1">
      <alignment horizontal="center"/>
      <protection locked="0"/>
    </xf>
    <xf numFmtId="43" fontId="2" fillId="0" borderId="0" xfId="1" applyFont="1" applyFill="1" applyBorder="1" applyProtection="1">
      <protection locked="0"/>
    </xf>
    <xf numFmtId="168" fontId="2" fillId="0" borderId="0" xfId="1" applyNumberFormat="1" applyFont="1" applyFill="1" applyBorder="1" applyProtection="1">
      <protection locked="0"/>
    </xf>
    <xf numFmtId="168" fontId="2" fillId="0" borderId="0" xfId="0" applyNumberFormat="1" applyFont="1" applyProtection="1">
      <protection locked="0"/>
    </xf>
    <xf numFmtId="4" fontId="25" fillId="0" borderId="0" xfId="0" applyNumberFormat="1" applyFont="1" applyProtection="1">
      <protection locked="0"/>
    </xf>
    <xf numFmtId="3" fontId="2" fillId="0" borderId="0" xfId="0" applyNumberFormat="1" applyFont="1" applyProtection="1">
      <protection locked="0"/>
    </xf>
    <xf numFmtId="165" fontId="28" fillId="0" borderId="23" xfId="0" applyNumberFormat="1" applyFont="1" applyBorder="1" applyAlignment="1" applyProtection="1">
      <alignment horizontal="center" vertical="center" wrapText="1"/>
      <protection locked="0"/>
    </xf>
    <xf numFmtId="165" fontId="19" fillId="0" borderId="40" xfId="0" applyNumberFormat="1" applyFont="1" applyBorder="1" applyAlignment="1" applyProtection="1">
      <alignment horizontal="center" vertical="center" wrapText="1"/>
      <protection locked="0"/>
    </xf>
    <xf numFmtId="9" fontId="2" fillId="0" borderId="0" xfId="2" applyFont="1" applyProtection="1">
      <protection locked="0"/>
    </xf>
    <xf numFmtId="169" fontId="2" fillId="0" borderId="0" xfId="0" applyNumberFormat="1" applyFont="1" applyProtection="1">
      <protection locked="0"/>
    </xf>
    <xf numFmtId="43" fontId="2" fillId="0" borderId="0" xfId="1" applyFont="1" applyProtection="1">
      <protection locked="0"/>
    </xf>
    <xf numFmtId="43" fontId="2" fillId="0" borderId="0" xfId="1" applyFont="1" applyFill="1" applyBorder="1" applyAlignment="1" applyProtection="1">
      <alignment horizontal="center"/>
      <protection locked="0"/>
    </xf>
    <xf numFmtId="0" fontId="0" fillId="0" borderId="0" xfId="0"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22" fillId="7" borderId="23" xfId="0" applyFont="1" applyFill="1" applyBorder="1" applyAlignment="1">
      <alignment horizontal="center" vertical="center" wrapText="1" readingOrder="1"/>
    </xf>
    <xf numFmtId="0" fontId="2" fillId="6" borderId="27" xfId="0" applyFont="1" applyFill="1" applyBorder="1" applyAlignment="1">
      <alignment vertical="top" wrapText="1"/>
    </xf>
    <xf numFmtId="0" fontId="26" fillId="0" borderId="0" xfId="0" applyFont="1" applyAlignment="1" applyProtection="1">
      <alignment horizontal="left" vertical="center" wrapText="1"/>
      <protection locked="0"/>
    </xf>
    <xf numFmtId="0" fontId="26" fillId="0" borderId="2" xfId="0" applyFont="1" applyBorder="1" applyAlignment="1" applyProtection="1">
      <alignment horizontal="left" vertical="center" wrapText="1"/>
      <protection locked="0"/>
    </xf>
    <xf numFmtId="0" fontId="26" fillId="0" borderId="0" xfId="0" applyFont="1" applyFill="1" applyAlignment="1" applyProtection="1">
      <alignment horizontal="left" vertical="center" wrapText="1"/>
      <protection locked="0"/>
    </xf>
    <xf numFmtId="0" fontId="26" fillId="0" borderId="2" xfId="0" applyFont="1" applyFill="1" applyBorder="1" applyAlignment="1" applyProtection="1">
      <alignment horizontal="left" vertical="center" wrapText="1"/>
      <protection locked="0"/>
    </xf>
    <xf numFmtId="39" fontId="2" fillId="0" borderId="26" xfId="1" applyNumberFormat="1" applyFont="1" applyFill="1" applyBorder="1" applyAlignment="1" applyProtection="1">
      <alignment horizontal="center" vertical="center" wrapText="1" readingOrder="1"/>
      <protection locked="0"/>
    </xf>
    <xf numFmtId="39" fontId="2" fillId="0" borderId="23" xfId="1" applyNumberFormat="1" applyFont="1" applyFill="1" applyBorder="1" applyAlignment="1" applyProtection="1">
      <alignment horizontal="center" vertical="center" wrapText="1" readingOrder="1"/>
      <protection locked="0"/>
    </xf>
    <xf numFmtId="10" fontId="2" fillId="8" borderId="23" xfId="2" applyNumberFormat="1" applyFont="1" applyFill="1" applyBorder="1" applyAlignment="1" applyProtection="1">
      <alignment horizontal="center" vertical="center" wrapText="1" readingOrder="1"/>
    </xf>
    <xf numFmtId="10" fontId="2" fillId="8" borderId="27" xfId="2" applyNumberFormat="1" applyFont="1" applyFill="1" applyBorder="1" applyAlignment="1" applyProtection="1">
      <alignment horizontal="center" vertical="center" wrapText="1" readingOrder="1"/>
    </xf>
    <xf numFmtId="0" fontId="25" fillId="6" borderId="35" xfId="0" applyFont="1" applyFill="1" applyBorder="1" applyAlignment="1">
      <alignment horizontal="center" vertical="center" wrapText="1" readingOrder="1"/>
    </xf>
    <xf numFmtId="0" fontId="25" fillId="6" borderId="42" xfId="0" applyFont="1" applyFill="1" applyBorder="1" applyAlignment="1">
      <alignment horizontal="center" vertical="center" wrapText="1" readingOrder="1"/>
    </xf>
    <xf numFmtId="0" fontId="25" fillId="6" borderId="34" xfId="0" applyFont="1" applyFill="1" applyBorder="1" applyAlignment="1">
      <alignment horizontal="center" vertical="center" wrapText="1" readingOrder="1"/>
    </xf>
    <xf numFmtId="0" fontId="25" fillId="6" borderId="41" xfId="0" applyFont="1" applyFill="1" applyBorder="1" applyAlignment="1">
      <alignment horizontal="center" vertical="center" wrapText="1" readingOrder="1"/>
    </xf>
    <xf numFmtId="0" fontId="12" fillId="4" borderId="1" xfId="0" applyFont="1" applyFill="1" applyBorder="1" applyAlignment="1">
      <alignment horizontal="left" vertical="center"/>
    </xf>
    <xf numFmtId="0" fontId="12" fillId="4" borderId="0" xfId="0" applyFont="1" applyFill="1" applyAlignment="1">
      <alignment horizontal="left" vertical="center"/>
    </xf>
    <xf numFmtId="0" fontId="12" fillId="4" borderId="2" xfId="0" applyFont="1" applyFill="1" applyBorder="1" applyAlignment="1">
      <alignment horizontal="left" vertical="center"/>
    </xf>
    <xf numFmtId="0" fontId="2" fillId="6" borderId="23" xfId="0" applyFont="1" applyFill="1" applyBorder="1" applyAlignment="1">
      <alignment vertical="top" wrapText="1"/>
    </xf>
    <xf numFmtId="0" fontId="13" fillId="5" borderId="1" xfId="0" applyFont="1" applyFill="1" applyBorder="1" applyAlignment="1">
      <alignment horizontal="left" vertical="center"/>
    </xf>
    <xf numFmtId="0" fontId="13" fillId="5" borderId="0" xfId="0" applyFont="1" applyFill="1" applyAlignment="1">
      <alignment horizontal="left" vertical="center"/>
    </xf>
    <xf numFmtId="0" fontId="13" fillId="5" borderId="2" xfId="0" applyFont="1" applyFill="1" applyBorder="1" applyAlignment="1">
      <alignment horizontal="left" vertical="center"/>
    </xf>
    <xf numFmtId="0" fontId="15" fillId="0" borderId="0" xfId="0" applyFont="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3" fillId="0" borderId="0" xfId="0" applyFont="1" applyAlignment="1">
      <alignment horizontal="left" vertical="center"/>
    </xf>
    <xf numFmtId="0" fontId="13" fillId="5" borderId="1" xfId="0" applyFont="1" applyFill="1" applyBorder="1" applyAlignment="1">
      <alignment horizontal="left" vertical="center" wrapText="1"/>
    </xf>
    <xf numFmtId="0" fontId="13" fillId="5" borderId="0" xfId="0" applyFont="1" applyFill="1" applyAlignment="1">
      <alignment horizontal="left" vertical="center" wrapText="1"/>
    </xf>
    <xf numFmtId="0" fontId="13" fillId="5" borderId="2" xfId="0" applyFont="1" applyFill="1" applyBorder="1" applyAlignment="1">
      <alignment horizontal="left" vertical="center" wrapText="1"/>
    </xf>
    <xf numFmtId="0" fontId="14" fillId="6" borderId="14"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0" fillId="0" borderId="0" xfId="0" applyAlignment="1" applyProtection="1">
      <alignment horizontal="left" vertical="center" wrapText="1" readingOrder="1"/>
      <protection locked="0"/>
    </xf>
    <xf numFmtId="0" fontId="0" fillId="0" borderId="2" xfId="0" applyBorder="1" applyAlignment="1" applyProtection="1">
      <alignment horizontal="left" vertical="center" wrapText="1" readingOrder="1"/>
      <protection locked="0"/>
    </xf>
    <xf numFmtId="0" fontId="26" fillId="0" borderId="3" xfId="0" applyFont="1" applyBorder="1" applyAlignment="1" applyProtection="1">
      <alignment horizontal="left" vertical="center" wrapText="1"/>
      <protection locked="0"/>
    </xf>
    <xf numFmtId="0" fontId="26" fillId="0" borderId="4" xfId="0" applyFont="1" applyBorder="1" applyAlignment="1" applyProtection="1">
      <alignment horizontal="left" vertical="center" wrapText="1"/>
      <protection locked="0"/>
    </xf>
    <xf numFmtId="0" fontId="26" fillId="0" borderId="5" xfId="0" applyFont="1" applyBorder="1" applyAlignment="1" applyProtection="1">
      <alignment horizontal="left" vertical="center" wrapText="1"/>
      <protection locked="0"/>
    </xf>
    <xf numFmtId="49" fontId="14" fillId="0" borderId="0" xfId="0" quotePrefix="1" applyNumberFormat="1" applyFont="1" applyAlignment="1" applyProtection="1">
      <alignment horizontal="left" vertical="center" wrapText="1"/>
      <protection locked="0"/>
    </xf>
    <xf numFmtId="49" fontId="14" fillId="0" borderId="2" xfId="0" quotePrefix="1" applyNumberFormat="1" applyFont="1" applyBorder="1" applyAlignment="1" applyProtection="1">
      <alignment horizontal="left" vertical="center" wrapText="1"/>
      <protection locked="0"/>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10" fillId="2" borderId="7"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8"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0" fillId="0" borderId="24"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0" fillId="3" borderId="1" xfId="0" applyFill="1" applyBorder="1" applyAlignment="1">
      <alignment horizontal="center"/>
    </xf>
    <xf numFmtId="0" fontId="0" fillId="3" borderId="0" xfId="0" applyFill="1" applyAlignment="1">
      <alignment horizontal="center"/>
    </xf>
    <xf numFmtId="0" fontId="0" fillId="3" borderId="2" xfId="0"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1" xfId="0" applyBorder="1" applyAlignment="1" applyProtection="1">
      <alignment horizontal="center"/>
      <protection locked="0"/>
    </xf>
    <xf numFmtId="0" fontId="0" fillId="0" borderId="0" xfId="0" applyAlignment="1" applyProtection="1">
      <alignment horizontal="center"/>
      <protection locked="0"/>
    </xf>
    <xf numFmtId="0" fontId="0" fillId="0" borderId="2" xfId="0" applyBorder="1" applyAlignment="1" applyProtection="1">
      <alignment horizontal="center"/>
      <protection locked="0"/>
    </xf>
    <xf numFmtId="0" fontId="17" fillId="0" borderId="16" xfId="3" applyFont="1" applyBorder="1" applyAlignment="1">
      <alignment horizontal="center" vertical="center"/>
    </xf>
    <xf numFmtId="0" fontId="17" fillId="0" borderId="17" xfId="3" applyFont="1" applyBorder="1" applyAlignment="1">
      <alignment horizontal="center" vertical="center"/>
    </xf>
    <xf numFmtId="0" fontId="17" fillId="0" borderId="18" xfId="3" applyFont="1" applyBorder="1" applyAlignment="1">
      <alignment horizontal="center" vertical="center"/>
    </xf>
  </cellXfs>
  <cellStyles count="4">
    <cellStyle name="Comma" xfId="1" builtinId="3"/>
    <cellStyle name="Normal" xfId="0" builtinId="0"/>
    <cellStyle name="Normal 2" xfId="3" xr:uid="{00000000-0005-0000-0000-000002000000}"/>
    <cellStyle name="Percent" xfId="2" builtinId="5"/>
  </cellStyles>
  <dxfs count="13">
    <dxf>
      <font>
        <b val="0"/>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4"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4"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142874</xdr:rowOff>
    </xdr:from>
    <xdr:to>
      <xdr:col>0</xdr:col>
      <xdr:colOff>1485900</xdr:colOff>
      <xdr:row>2</xdr:row>
      <xdr:rowOff>222630</xdr:rowOff>
    </xdr:to>
    <xdr:pic>
      <xdr:nvPicPr>
        <xdr:cNvPr id="5" name="Imagen 4" descr="LOGO 100%">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625" y="142874"/>
          <a:ext cx="1438275" cy="6988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790575</xdr:colOff>
      <xdr:row>3</xdr:row>
      <xdr:rowOff>98806</xdr:rowOff>
    </xdr:to>
    <xdr:pic>
      <xdr:nvPicPr>
        <xdr:cNvPr id="3" name="Imagen 2" descr="LOGO 100%">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625" y="28575"/>
          <a:ext cx="1438275" cy="698881"/>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42:H45" totalsRowShown="0" headerRowDxfId="12" dataDxfId="10" headerRowBorderDxfId="11" tableBorderDxfId="9" totalsRowBorderDxfId="8">
  <autoFilter ref="A42:H45"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Producto" dataDxfId="7"/>
    <tableColumn id="2" xr3:uid="{00000000-0010-0000-0000-000002000000}" name="Indicador" dataDxfId="6"/>
    <tableColumn id="3" xr3:uid="{00000000-0010-0000-0000-000003000000}" name="Metas_x000a_(A)" dataDxfId="5"/>
    <tableColumn id="4" xr3:uid="{00000000-0010-0000-0000-000004000000}" name="Monto Financiero _x000a_(B)" dataDxfId="4"/>
    <tableColumn id="5" xr3:uid="{00000000-0010-0000-0000-000005000000}" name="Ejecución Física Trimestral _x000a_(C)" dataDxfId="3"/>
    <tableColumn id="6" xr3:uid="{00000000-0010-0000-0000-000006000000}" name="Ejecución Financiera Trimestral_x000a_ (D)" dataDxfId="2"/>
    <tableColumn id="7" xr3:uid="{00000000-0010-0000-0000-000007000000}" name="Física %_x000a_ E=C/A" dataDxfId="1">
      <calculatedColumnFormula>IF(E43&gt;0,E43/C43,0)</calculatedColumnFormula>
    </tableColumn>
    <tableColumn id="8" xr3:uid="{00000000-0010-0000-0000-000008000000}" name="Financiero % _x000a_F=D/B" dataDxfId="0">
      <calculatedColumnFormula>IF(F43&gt;0,F43/D43,0)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P69"/>
  <sheetViews>
    <sheetView showGridLines="0" tabSelected="1" view="pageBreakPreview" zoomScale="90" zoomScaleNormal="100" zoomScaleSheetLayoutView="90" workbookViewId="0">
      <selection activeCell="F69" sqref="F69"/>
    </sheetView>
  </sheetViews>
  <sheetFormatPr defaultColWidth="11.42578125" defaultRowHeight="15" x14ac:dyDescent="0.25"/>
  <cols>
    <col min="1" max="1" width="23" style="44" customWidth="1"/>
    <col min="2" max="8" width="12.7109375" style="44" customWidth="1"/>
    <col min="9" max="9" width="16.28515625" style="44" customWidth="1"/>
    <col min="10" max="10" width="14.28515625" style="44" bestFit="1" customWidth="1"/>
    <col min="11" max="11" width="16" style="44" customWidth="1"/>
    <col min="12" max="12" width="12.7109375" style="44" bestFit="1" customWidth="1"/>
    <col min="13" max="13" width="19.42578125" style="44" bestFit="1" customWidth="1"/>
    <col min="14" max="14" width="14.28515625" style="44" bestFit="1" customWidth="1"/>
    <col min="15" max="15" width="12.7109375" style="44" bestFit="1" customWidth="1"/>
    <col min="16" max="16384" width="11.42578125" style="44"/>
  </cols>
  <sheetData>
    <row r="1" spans="1:10" s="1" customFormat="1" ht="27.75" customHeight="1" thickBot="1" x14ac:dyDescent="0.3">
      <c r="A1" s="33"/>
      <c r="B1" s="104" t="s">
        <v>195</v>
      </c>
      <c r="C1" s="105"/>
      <c r="D1" s="105"/>
      <c r="E1" s="105"/>
      <c r="F1" s="105"/>
      <c r="G1" s="105"/>
      <c r="H1" s="106"/>
    </row>
    <row r="2" spans="1:10" s="1" customFormat="1" ht="21" customHeight="1" thickBot="1" x14ac:dyDescent="0.3">
      <c r="A2" s="34"/>
      <c r="B2" s="107" t="s">
        <v>19</v>
      </c>
      <c r="C2" s="108"/>
      <c r="D2" s="107" t="s">
        <v>20</v>
      </c>
      <c r="E2" s="108"/>
      <c r="F2" s="109"/>
      <c r="G2" s="2" t="s">
        <v>21</v>
      </c>
      <c r="H2" s="31" t="s">
        <v>22</v>
      </c>
    </row>
    <row r="3" spans="1:10" s="1" customFormat="1" ht="35.25" customHeight="1" thickBot="1" x14ac:dyDescent="0.3">
      <c r="A3" s="35"/>
      <c r="B3" s="110" t="s">
        <v>23</v>
      </c>
      <c r="C3" s="111"/>
      <c r="D3" s="110" t="s">
        <v>197</v>
      </c>
      <c r="E3" s="111"/>
      <c r="F3" s="112"/>
      <c r="G3" s="24" t="s">
        <v>196</v>
      </c>
      <c r="H3" s="32">
        <v>0</v>
      </c>
    </row>
    <row r="4" spans="1:10" s="1" customFormat="1" ht="3" customHeight="1" x14ac:dyDescent="0.25">
      <c r="A4" s="113"/>
      <c r="B4" s="114"/>
      <c r="C4" s="114"/>
      <c r="D4" s="115"/>
      <c r="E4" s="115"/>
      <c r="F4" s="115"/>
      <c r="G4" s="114"/>
      <c r="H4" s="116"/>
    </row>
    <row r="5" spans="1:10" s="1" customFormat="1" ht="3" customHeight="1" x14ac:dyDescent="0.25">
      <c r="A5" s="117"/>
      <c r="B5" s="118"/>
      <c r="C5" s="118"/>
      <c r="D5" s="118"/>
      <c r="E5" s="118"/>
      <c r="F5" s="118"/>
      <c r="G5" s="118"/>
      <c r="H5" s="119"/>
    </row>
    <row r="6" spans="1:10" s="1" customFormat="1" ht="3" customHeight="1" x14ac:dyDescent="0.25">
      <c r="A6" s="120"/>
      <c r="B6" s="115"/>
      <c r="C6" s="115"/>
      <c r="D6" s="115"/>
      <c r="E6" s="115"/>
      <c r="F6" s="115"/>
      <c r="G6" s="115"/>
      <c r="H6" s="121"/>
    </row>
    <row r="7" spans="1:10" s="1" customFormat="1" ht="15.75" x14ac:dyDescent="0.25">
      <c r="A7" s="82" t="s">
        <v>24</v>
      </c>
      <c r="B7" s="83"/>
      <c r="C7" s="83"/>
      <c r="D7" s="83"/>
      <c r="E7" s="83"/>
      <c r="F7" s="83"/>
      <c r="G7" s="83"/>
      <c r="H7" s="84"/>
    </row>
    <row r="8" spans="1:10" s="1" customFormat="1" ht="3" customHeight="1" x14ac:dyDescent="0.25">
      <c r="A8" s="120"/>
      <c r="B8" s="115"/>
      <c r="C8" s="115"/>
      <c r="D8" s="115"/>
      <c r="E8" s="115"/>
      <c r="F8" s="115"/>
      <c r="G8" s="115"/>
      <c r="H8" s="121"/>
    </row>
    <row r="9" spans="1:10" s="1" customFormat="1" ht="15.75" x14ac:dyDescent="0.25">
      <c r="A9" s="86" t="s">
        <v>25</v>
      </c>
      <c r="B9" s="87"/>
      <c r="C9" s="87"/>
      <c r="D9" s="87"/>
      <c r="E9" s="87"/>
      <c r="F9" s="87"/>
      <c r="G9" s="87"/>
      <c r="H9" s="88"/>
    </row>
    <row r="10" spans="1:10" s="1" customFormat="1" ht="3" customHeight="1" x14ac:dyDescent="0.25">
      <c r="A10" s="122"/>
      <c r="B10" s="123"/>
      <c r="C10" s="123"/>
      <c r="D10" s="123"/>
      <c r="E10" s="123"/>
      <c r="F10" s="123"/>
      <c r="G10" s="123"/>
      <c r="H10" s="124"/>
    </row>
    <row r="11" spans="1:10" ht="39" customHeight="1" x14ac:dyDescent="0.25">
      <c r="A11" s="19" t="s">
        <v>26</v>
      </c>
      <c r="B11" s="102" t="s">
        <v>211</v>
      </c>
      <c r="C11" s="102"/>
      <c r="D11" s="102"/>
      <c r="E11" s="102"/>
      <c r="F11" s="102"/>
      <c r="G11" s="102"/>
      <c r="H11" s="103"/>
      <c r="I11" s="1"/>
      <c r="J11" s="1"/>
    </row>
    <row r="12" spans="1:10" s="1" customFormat="1" ht="3" customHeight="1" x14ac:dyDescent="0.25">
      <c r="A12" s="22"/>
      <c r="H12" s="21"/>
    </row>
    <row r="13" spans="1:10" ht="39.75" customHeight="1" x14ac:dyDescent="0.25">
      <c r="A13" s="19" t="s">
        <v>193</v>
      </c>
      <c r="B13" s="66" t="s">
        <v>200</v>
      </c>
      <c r="C13" s="66"/>
      <c r="D13" s="66"/>
      <c r="E13" s="66"/>
      <c r="F13" s="66"/>
      <c r="G13" s="66"/>
      <c r="H13" s="67"/>
    </row>
    <row r="14" spans="1:10" ht="51.75" customHeight="1" x14ac:dyDescent="0.25">
      <c r="A14" s="19" t="s">
        <v>194</v>
      </c>
      <c r="B14" s="66" t="s">
        <v>201</v>
      </c>
      <c r="C14" s="66"/>
      <c r="D14" s="66"/>
      <c r="E14" s="66"/>
      <c r="F14" s="66"/>
      <c r="G14" s="66"/>
      <c r="H14" s="67"/>
    </row>
    <row r="15" spans="1:10" s="1" customFormat="1" ht="3" customHeight="1" x14ac:dyDescent="0.25">
      <c r="A15" s="20"/>
      <c r="H15" s="21"/>
    </row>
    <row r="16" spans="1:10" ht="18.75" customHeight="1" x14ac:dyDescent="0.25">
      <c r="A16" s="82" t="s">
        <v>27</v>
      </c>
      <c r="B16" s="83"/>
      <c r="C16" s="83"/>
      <c r="D16" s="83"/>
      <c r="E16" s="83"/>
      <c r="F16" s="83"/>
      <c r="G16" s="83"/>
      <c r="H16" s="84"/>
    </row>
    <row r="17" spans="1:14" s="1" customFormat="1" ht="3" customHeight="1" x14ac:dyDescent="0.25">
      <c r="A17" s="22"/>
      <c r="B17"/>
      <c r="C17"/>
      <c r="D17"/>
      <c r="E17"/>
      <c r="F17"/>
      <c r="G17"/>
      <c r="H17" s="25"/>
    </row>
    <row r="18" spans="1:14" ht="18" customHeight="1" x14ac:dyDescent="0.25">
      <c r="A18" s="19" t="s">
        <v>0</v>
      </c>
      <c r="B18" s="29">
        <f>_xlfn.NUMBERVALUE(LEFT($B$22,1))</f>
        <v>2</v>
      </c>
      <c r="C18" s="95" t="str">
        <f>IFERROR(VLOOKUP(B18,'Validacion datos'!A2:B5,2,FALSE),"")</f>
        <v>DESARROLLO SOCIAL</v>
      </c>
      <c r="D18" s="95"/>
      <c r="E18" s="95"/>
      <c r="F18" s="95"/>
      <c r="G18" s="95"/>
      <c r="H18" s="95"/>
    </row>
    <row r="19" spans="1:14" s="1" customFormat="1" ht="3" customHeight="1" x14ac:dyDescent="0.25">
      <c r="A19" s="22"/>
      <c r="B19"/>
      <c r="C19"/>
      <c r="D19"/>
      <c r="E19"/>
      <c r="F19"/>
      <c r="G19"/>
      <c r="H19" s="25"/>
    </row>
    <row r="20" spans="1:14" ht="39.75" customHeight="1" x14ac:dyDescent="0.25">
      <c r="A20" s="19" t="s">
        <v>1</v>
      </c>
      <c r="B20" s="30">
        <f>_xlfn.NUMBERVALUE(LEFT(B22,3))</f>
        <v>2.2000000000000002</v>
      </c>
      <c r="C20" s="95" t="str">
        <f>IFERROR(VLOOKUP(B20,'Validacion datos'!A8:B26,2,FALSE),"")</f>
        <v>Salud y seguridad social integral</v>
      </c>
      <c r="D20" s="95"/>
      <c r="E20" s="95"/>
      <c r="F20" s="95"/>
      <c r="G20" s="95"/>
      <c r="H20" s="95"/>
      <c r="J20" s="1"/>
      <c r="K20" s="1"/>
      <c r="L20" s="1"/>
      <c r="M20" s="1"/>
      <c r="N20" s="1"/>
    </row>
    <row r="21" spans="1:14" s="1" customFormat="1" ht="3" customHeight="1" x14ac:dyDescent="0.25">
      <c r="A21" s="20"/>
      <c r="H21" s="21"/>
    </row>
    <row r="22" spans="1:14" ht="33" customHeight="1" x14ac:dyDescent="0.25">
      <c r="A22" s="19" t="s">
        <v>2</v>
      </c>
      <c r="B22" s="3" t="s">
        <v>74</v>
      </c>
      <c r="C22" s="96" t="str">
        <f>IFERROR(VLOOKUP(B22,'Validacion datos'!D8:E64,2,FALSE),"")</f>
        <v>Garantizar un sistema universal, único y sostenible de Seguridad Social frente a los riesgos de vejez, discapacidad y sobrevivencia, integrando y transparentando los regímenes segmentados existentes, en conformidad con la ley 87-00</v>
      </c>
      <c r="D22" s="96"/>
      <c r="E22" s="96"/>
      <c r="F22" s="96"/>
      <c r="G22" s="96"/>
      <c r="H22" s="96"/>
    </row>
    <row r="23" spans="1:14" s="1" customFormat="1" ht="3" customHeight="1" x14ac:dyDescent="0.25">
      <c r="A23" s="22"/>
      <c r="H23" s="21"/>
    </row>
    <row r="24" spans="1:14" ht="69.75" customHeight="1" x14ac:dyDescent="0.25">
      <c r="A24" s="19" t="s">
        <v>15</v>
      </c>
      <c r="B24" s="97" t="s">
        <v>202</v>
      </c>
      <c r="C24" s="97"/>
      <c r="D24" s="97"/>
      <c r="E24" s="97"/>
      <c r="F24" s="97"/>
      <c r="G24" s="97"/>
      <c r="H24" s="98"/>
      <c r="I24" s="1"/>
      <c r="J24" s="1"/>
      <c r="K24" s="1"/>
      <c r="L24" s="1"/>
      <c r="M24" s="1"/>
      <c r="N24" s="1"/>
    </row>
    <row r="25" spans="1:14" s="1" customFormat="1" ht="3" customHeight="1" x14ac:dyDescent="0.25">
      <c r="A25" s="20"/>
      <c r="H25" s="21"/>
    </row>
    <row r="26" spans="1:14" ht="15.75" customHeight="1" x14ac:dyDescent="0.25">
      <c r="A26" s="82" t="s">
        <v>179</v>
      </c>
      <c r="B26" s="83"/>
      <c r="C26" s="83"/>
      <c r="D26" s="83"/>
      <c r="E26" s="83"/>
      <c r="F26" s="83"/>
      <c r="G26" s="83"/>
      <c r="H26" s="84"/>
    </row>
    <row r="27" spans="1:14" s="1" customFormat="1" ht="3" customHeight="1" x14ac:dyDescent="0.25">
      <c r="A27" s="22"/>
      <c r="B27"/>
      <c r="C27"/>
      <c r="D27"/>
      <c r="E27"/>
      <c r="F27"/>
      <c r="G27"/>
      <c r="H27" s="25"/>
    </row>
    <row r="28" spans="1:14" ht="26.25" customHeight="1" x14ac:dyDescent="0.25">
      <c r="A28" s="19" t="s">
        <v>190</v>
      </c>
      <c r="B28" s="66" t="s">
        <v>213</v>
      </c>
      <c r="C28" s="66"/>
      <c r="D28" s="66"/>
      <c r="E28" s="66"/>
      <c r="F28" s="66"/>
      <c r="G28" s="66"/>
      <c r="H28" s="67"/>
    </row>
    <row r="29" spans="1:14" ht="54" customHeight="1" x14ac:dyDescent="0.25">
      <c r="A29" s="23" t="s">
        <v>191</v>
      </c>
      <c r="B29" s="66" t="s">
        <v>203</v>
      </c>
      <c r="C29" s="66"/>
      <c r="D29" s="66"/>
      <c r="E29" s="66"/>
      <c r="F29" s="66"/>
      <c r="G29" s="66"/>
      <c r="H29" s="67"/>
    </row>
    <row r="30" spans="1:14" ht="33" customHeight="1" x14ac:dyDescent="0.25">
      <c r="A30" s="23" t="s">
        <v>192</v>
      </c>
      <c r="B30" s="66" t="s">
        <v>204</v>
      </c>
      <c r="C30" s="66"/>
      <c r="D30" s="66"/>
      <c r="E30" s="66"/>
      <c r="F30" s="66"/>
      <c r="G30" s="66"/>
      <c r="H30" s="67"/>
    </row>
    <row r="31" spans="1:14" s="1" customFormat="1" ht="3" customHeight="1" x14ac:dyDescent="0.25">
      <c r="A31" s="20"/>
      <c r="H31" s="21"/>
    </row>
    <row r="32" spans="1:14" ht="15.75" customHeight="1" x14ac:dyDescent="0.25">
      <c r="A32" s="82" t="s">
        <v>181</v>
      </c>
      <c r="B32" s="83"/>
      <c r="C32" s="83"/>
      <c r="D32" s="83"/>
      <c r="E32" s="83"/>
      <c r="F32" s="83"/>
      <c r="G32" s="83"/>
      <c r="H32" s="84"/>
    </row>
    <row r="33" spans="1:12" s="1" customFormat="1" ht="3" customHeight="1" x14ac:dyDescent="0.25">
      <c r="A33" s="22"/>
      <c r="B33"/>
      <c r="C33"/>
      <c r="D33"/>
      <c r="E33"/>
      <c r="F33"/>
      <c r="G33"/>
      <c r="H33" s="25"/>
    </row>
    <row r="34" spans="1:12" s="1" customFormat="1" ht="15.75" x14ac:dyDescent="0.25">
      <c r="A34" s="86" t="s">
        <v>180</v>
      </c>
      <c r="B34" s="87"/>
      <c r="C34" s="87"/>
      <c r="D34" s="87"/>
      <c r="E34" s="87"/>
      <c r="F34" s="87"/>
      <c r="G34" s="87"/>
      <c r="H34" s="88"/>
    </row>
    <row r="35" spans="1:12" s="1" customFormat="1" ht="3" customHeight="1" x14ac:dyDescent="0.25">
      <c r="A35" s="22"/>
      <c r="B35"/>
      <c r="C35"/>
      <c r="D35"/>
      <c r="E35"/>
      <c r="F35"/>
      <c r="G35"/>
      <c r="H35" s="25"/>
    </row>
    <row r="36" spans="1:12" ht="30.75" customHeight="1" x14ac:dyDescent="0.25">
      <c r="A36" s="81" t="s">
        <v>3</v>
      </c>
      <c r="B36" s="80"/>
      <c r="C36" s="78" t="s">
        <v>12</v>
      </c>
      <c r="D36" s="80"/>
      <c r="E36" s="78" t="s">
        <v>4</v>
      </c>
      <c r="F36" s="80"/>
      <c r="G36" s="78" t="s">
        <v>14</v>
      </c>
      <c r="H36" s="79"/>
    </row>
    <row r="37" spans="1:12" ht="30.75" customHeight="1" x14ac:dyDescent="0.25">
      <c r="A37" s="74">
        <v>19442445152</v>
      </c>
      <c r="B37" s="75"/>
      <c r="C37" s="75">
        <v>19775689601.560001</v>
      </c>
      <c r="D37" s="75"/>
      <c r="E37" s="75">
        <v>9652169350.0699997</v>
      </c>
      <c r="F37" s="75"/>
      <c r="G37" s="76">
        <f>IF(E37&gt;0,E37/C37,0)</f>
        <v>0.48808256726018751</v>
      </c>
      <c r="H37" s="77"/>
    </row>
    <row r="38" spans="1:12" s="1" customFormat="1" ht="3" customHeight="1" x14ac:dyDescent="0.25">
      <c r="A38" s="22"/>
      <c r="B38"/>
      <c r="C38"/>
      <c r="D38"/>
      <c r="E38"/>
      <c r="F38"/>
      <c r="G38"/>
      <c r="H38" s="25"/>
    </row>
    <row r="39" spans="1:12" s="1" customFormat="1" ht="15.75" x14ac:dyDescent="0.25">
      <c r="A39" s="86" t="s">
        <v>182</v>
      </c>
      <c r="B39" s="87"/>
      <c r="C39" s="87"/>
      <c r="D39" s="87"/>
      <c r="E39" s="87"/>
      <c r="F39" s="87"/>
      <c r="G39" s="87"/>
      <c r="H39" s="88"/>
    </row>
    <row r="40" spans="1:12" s="1" customFormat="1" ht="3" customHeight="1" x14ac:dyDescent="0.25">
      <c r="A40" s="22"/>
      <c r="B40"/>
      <c r="C40"/>
      <c r="D40"/>
      <c r="E40"/>
      <c r="F40"/>
      <c r="G40"/>
      <c r="H40" s="25"/>
    </row>
    <row r="41" spans="1:12" ht="17.25" customHeight="1" x14ac:dyDescent="0.25">
      <c r="A41" s="22"/>
      <c r="B41"/>
      <c r="C41" s="68" t="s">
        <v>5</v>
      </c>
      <c r="D41" s="85"/>
      <c r="E41" s="68" t="s">
        <v>16</v>
      </c>
      <c r="F41" s="68"/>
      <c r="G41" s="68" t="s">
        <v>9</v>
      </c>
      <c r="H41" s="69"/>
    </row>
    <row r="42" spans="1:12" ht="51" x14ac:dyDescent="0.25">
      <c r="A42" s="36" t="s">
        <v>32</v>
      </c>
      <c r="B42" s="37" t="s">
        <v>31</v>
      </c>
      <c r="C42" s="37" t="s">
        <v>10</v>
      </c>
      <c r="D42" s="37" t="s">
        <v>11</v>
      </c>
      <c r="E42" s="37" t="s">
        <v>17</v>
      </c>
      <c r="F42" s="37" t="s">
        <v>18</v>
      </c>
      <c r="G42" s="37" t="s">
        <v>13</v>
      </c>
      <c r="H42" s="38" t="s">
        <v>8</v>
      </c>
      <c r="J42" s="48"/>
      <c r="K42" s="51"/>
      <c r="L42" s="49"/>
    </row>
    <row r="43" spans="1:12" ht="63" customHeight="1" x14ac:dyDescent="0.25">
      <c r="A43" s="46" t="s">
        <v>208</v>
      </c>
      <c r="B43" s="26" t="s">
        <v>205</v>
      </c>
      <c r="C43" s="27">
        <v>2304</v>
      </c>
      <c r="D43" s="28">
        <v>79694123</v>
      </c>
      <c r="E43" s="60">
        <v>1145</v>
      </c>
      <c r="F43" s="28">
        <v>32967042.440000001</v>
      </c>
      <c r="G43" s="42">
        <f>IF(E43&gt;0,E43/C43,0)</f>
        <v>0.49696180555555558</v>
      </c>
      <c r="H43" s="43">
        <f t="shared" ref="H43" si="0">IF(F43&gt;0,F43/D43,0)</f>
        <v>0.41366968101273921</v>
      </c>
      <c r="I43" s="50"/>
      <c r="J43" s="54"/>
      <c r="K43" s="53"/>
    </row>
    <row r="44" spans="1:12" ht="63" customHeight="1" x14ac:dyDescent="0.25">
      <c r="A44" s="47" t="s">
        <v>209</v>
      </c>
      <c r="B44" s="39" t="s">
        <v>206</v>
      </c>
      <c r="C44" s="40">
        <v>98</v>
      </c>
      <c r="D44" s="41">
        <v>110116246</v>
      </c>
      <c r="E44" s="61">
        <v>99</v>
      </c>
      <c r="F44" s="41">
        <v>42356938.600000001</v>
      </c>
      <c r="G44" s="43">
        <f>IF(E44&gt;0,E44/C44,0)</f>
        <v>1.010204081632653</v>
      </c>
      <c r="H44" s="43">
        <f>IF(F44&gt;0,F44/D44,0)</f>
        <v>0.38465658010172271</v>
      </c>
      <c r="I44" s="48"/>
      <c r="J44" s="54"/>
      <c r="K44" s="53"/>
    </row>
    <row r="45" spans="1:12" ht="63.75" customHeight="1" x14ac:dyDescent="0.25">
      <c r="A45" s="47" t="s">
        <v>210</v>
      </c>
      <c r="B45" s="39" t="s">
        <v>207</v>
      </c>
      <c r="C45" s="40">
        <v>90</v>
      </c>
      <c r="D45" s="41">
        <v>41094343</v>
      </c>
      <c r="E45" s="61">
        <v>96</v>
      </c>
      <c r="F45" s="41">
        <v>14601538.640000001</v>
      </c>
      <c r="G45" s="43">
        <f>IF(E45&gt;0,E45/C45,0)</f>
        <v>1.0666666666666667</v>
      </c>
      <c r="H45" s="43">
        <f>IF(F45&gt;0,F45/D45,0)</f>
        <v>0.35531748591284207</v>
      </c>
      <c r="I45" s="64"/>
      <c r="J45" s="65"/>
      <c r="K45" s="53"/>
      <c r="L45" s="62"/>
    </row>
    <row r="46" spans="1:12" s="1" customFormat="1" ht="3" customHeight="1" x14ac:dyDescent="0.25">
      <c r="A46" s="22"/>
      <c r="B46"/>
      <c r="C46"/>
      <c r="D46"/>
      <c r="E46"/>
      <c r="F46"/>
      <c r="G46"/>
      <c r="H46" s="25"/>
    </row>
    <row r="47" spans="1:12" ht="15.75" customHeight="1" x14ac:dyDescent="0.25">
      <c r="A47" s="82" t="s">
        <v>183</v>
      </c>
      <c r="B47" s="83"/>
      <c r="C47" s="83"/>
      <c r="D47" s="83"/>
      <c r="E47" s="83"/>
      <c r="F47" s="83"/>
      <c r="G47" s="83"/>
      <c r="H47" s="84"/>
    </row>
    <row r="48" spans="1:12" s="1" customFormat="1" ht="3" customHeight="1" x14ac:dyDescent="0.25">
      <c r="A48" s="22"/>
      <c r="B48"/>
      <c r="C48"/>
      <c r="D48"/>
      <c r="E48"/>
      <c r="F48"/>
      <c r="G48"/>
      <c r="H48" s="25"/>
    </row>
    <row r="49" spans="1:16" s="1" customFormat="1" ht="15.75" x14ac:dyDescent="0.25">
      <c r="A49" s="86" t="s">
        <v>184</v>
      </c>
      <c r="B49" s="87"/>
      <c r="C49" s="87"/>
      <c r="D49" s="87"/>
      <c r="E49" s="87"/>
      <c r="F49" s="87"/>
      <c r="G49" s="87"/>
      <c r="H49" s="88"/>
    </row>
    <row r="50" spans="1:16" s="1" customFormat="1" ht="3" customHeight="1" x14ac:dyDescent="0.25">
      <c r="A50" s="20"/>
      <c r="H50" s="21"/>
    </row>
    <row r="51" spans="1:16" ht="36" customHeight="1" x14ac:dyDescent="0.25">
      <c r="A51" s="45" t="s">
        <v>185</v>
      </c>
      <c r="B51" s="89" t="s">
        <v>208</v>
      </c>
      <c r="C51" s="89"/>
      <c r="D51" s="89"/>
      <c r="E51" s="89"/>
      <c r="F51" s="89"/>
      <c r="G51" s="89"/>
      <c r="H51" s="90"/>
    </row>
    <row r="52" spans="1:16" ht="59.25" customHeight="1" x14ac:dyDescent="0.25">
      <c r="A52" s="45" t="s">
        <v>186</v>
      </c>
      <c r="B52" s="66" t="s">
        <v>216</v>
      </c>
      <c r="C52" s="66"/>
      <c r="D52" s="66"/>
      <c r="E52" s="66"/>
      <c r="F52" s="66"/>
      <c r="G52" s="66"/>
      <c r="H52" s="67"/>
      <c r="I52" s="52"/>
      <c r="K52" s="62"/>
    </row>
    <row r="53" spans="1:16" ht="123" customHeight="1" x14ac:dyDescent="0.25">
      <c r="A53" s="45" t="s">
        <v>7</v>
      </c>
      <c r="B53" s="70" t="s">
        <v>219</v>
      </c>
      <c r="C53" s="70"/>
      <c r="D53" s="70"/>
      <c r="E53" s="70"/>
      <c r="F53" s="70"/>
      <c r="G53" s="70"/>
      <c r="H53" s="71"/>
      <c r="I53" s="52"/>
    </row>
    <row r="54" spans="1:16" ht="280.5" customHeight="1" x14ac:dyDescent="0.25">
      <c r="A54" s="45" t="s">
        <v>6</v>
      </c>
      <c r="B54" s="72" t="s">
        <v>221</v>
      </c>
      <c r="C54" s="72"/>
      <c r="D54" s="72"/>
      <c r="E54" s="72"/>
      <c r="F54" s="72"/>
      <c r="G54" s="72"/>
      <c r="H54" s="73"/>
      <c r="I54" s="52"/>
      <c r="N54" s="48"/>
    </row>
    <row r="55" spans="1:16" ht="90" customHeight="1" x14ac:dyDescent="0.25">
      <c r="A55" s="45" t="s">
        <v>185</v>
      </c>
      <c r="B55" s="89" t="s">
        <v>209</v>
      </c>
      <c r="C55" s="89"/>
      <c r="D55" s="89"/>
      <c r="E55" s="89"/>
      <c r="F55" s="89"/>
      <c r="G55" s="89"/>
      <c r="H55" s="90"/>
      <c r="J55" s="48"/>
    </row>
    <row r="56" spans="1:16" ht="49.5" customHeight="1" x14ac:dyDescent="0.25">
      <c r="A56" s="45" t="s">
        <v>186</v>
      </c>
      <c r="B56" s="66" t="s">
        <v>214</v>
      </c>
      <c r="C56" s="66"/>
      <c r="D56" s="66"/>
      <c r="E56" s="66"/>
      <c r="F56" s="66"/>
      <c r="G56" s="66"/>
      <c r="H56" s="67"/>
      <c r="K56" s="62"/>
      <c r="L56" s="62"/>
      <c r="M56" s="63"/>
      <c r="N56" s="56"/>
      <c r="O56" s="57"/>
    </row>
    <row r="57" spans="1:16" ht="99" customHeight="1" x14ac:dyDescent="0.25">
      <c r="A57" s="45" t="s">
        <v>7</v>
      </c>
      <c r="B57" s="70" t="s">
        <v>220</v>
      </c>
      <c r="C57" s="70"/>
      <c r="D57" s="70"/>
      <c r="E57" s="70"/>
      <c r="F57" s="70"/>
      <c r="G57" s="70"/>
      <c r="H57" s="71"/>
      <c r="I57" s="52"/>
      <c r="L57" s="53"/>
      <c r="M57" s="53"/>
      <c r="N57" s="55"/>
      <c r="O57" s="48"/>
    </row>
    <row r="58" spans="1:16" ht="137.25" customHeight="1" x14ac:dyDescent="0.25">
      <c r="A58" s="45" t="s">
        <v>6</v>
      </c>
      <c r="B58" s="72" t="s">
        <v>222</v>
      </c>
      <c r="C58" s="72"/>
      <c r="D58" s="72"/>
      <c r="E58" s="72"/>
      <c r="F58" s="72"/>
      <c r="G58" s="72"/>
      <c r="H58" s="73"/>
      <c r="I58" s="52"/>
      <c r="K58" s="63"/>
    </row>
    <row r="59" spans="1:16" ht="36" customHeight="1" x14ac:dyDescent="0.25">
      <c r="A59" s="45" t="s">
        <v>185</v>
      </c>
      <c r="B59" s="89" t="s">
        <v>212</v>
      </c>
      <c r="C59" s="89"/>
      <c r="D59" s="89"/>
      <c r="E59" s="89"/>
      <c r="F59" s="89"/>
      <c r="G59" s="89"/>
      <c r="H59" s="90"/>
      <c r="K59" s="53"/>
      <c r="L59" s="53"/>
      <c r="M59" s="59"/>
      <c r="N59" s="53"/>
    </row>
    <row r="60" spans="1:16" ht="31.5" customHeight="1" x14ac:dyDescent="0.25">
      <c r="A60" s="45" t="s">
        <v>186</v>
      </c>
      <c r="B60" s="66" t="s">
        <v>215</v>
      </c>
      <c r="C60" s="66"/>
      <c r="D60" s="66"/>
      <c r="E60" s="66"/>
      <c r="F60" s="66"/>
      <c r="G60" s="66"/>
      <c r="H60" s="67"/>
      <c r="N60" s="58"/>
      <c r="O60" s="48"/>
    </row>
    <row r="61" spans="1:16" ht="47.25" customHeight="1" x14ac:dyDescent="0.25">
      <c r="A61" s="45" t="s">
        <v>7</v>
      </c>
      <c r="B61" s="70" t="s">
        <v>218</v>
      </c>
      <c r="C61" s="70"/>
      <c r="D61" s="70"/>
      <c r="E61" s="70"/>
      <c r="F61" s="70"/>
      <c r="G61" s="70"/>
      <c r="H61" s="71"/>
      <c r="N61" s="53"/>
      <c r="O61" s="53"/>
      <c r="P61" s="48"/>
    </row>
    <row r="62" spans="1:16" ht="195" customHeight="1" x14ac:dyDescent="0.25">
      <c r="A62" s="45" t="s">
        <v>6</v>
      </c>
      <c r="B62" s="72" t="s">
        <v>223</v>
      </c>
      <c r="C62" s="72"/>
      <c r="D62" s="72"/>
      <c r="E62" s="72"/>
      <c r="F62" s="72"/>
      <c r="G62" s="72"/>
      <c r="H62" s="73"/>
      <c r="I62" s="50"/>
    </row>
    <row r="63" spans="1:16" ht="15.75" customHeight="1" x14ac:dyDescent="0.25">
      <c r="A63" s="82" t="s">
        <v>187</v>
      </c>
      <c r="B63" s="83"/>
      <c r="C63" s="83"/>
      <c r="D63" s="83"/>
      <c r="E63" s="83"/>
      <c r="F63" s="83"/>
      <c r="G63" s="83"/>
      <c r="H63" s="84"/>
    </row>
    <row r="64" spans="1:16" s="1" customFormat="1" ht="3" customHeight="1" x14ac:dyDescent="0.25">
      <c r="A64" s="22"/>
      <c r="B64"/>
      <c r="C64"/>
      <c r="D64"/>
      <c r="E64"/>
      <c r="F64"/>
      <c r="G64"/>
      <c r="H64" s="25"/>
    </row>
    <row r="65" spans="1:9" s="1" customFormat="1" ht="33" customHeight="1" x14ac:dyDescent="0.25">
      <c r="A65" s="92" t="s">
        <v>189</v>
      </c>
      <c r="B65" s="93"/>
      <c r="C65" s="93"/>
      <c r="D65" s="93"/>
      <c r="E65" s="93"/>
      <c r="F65" s="93"/>
      <c r="G65" s="93"/>
      <c r="H65" s="94"/>
    </row>
    <row r="66" spans="1:9" s="1" customFormat="1" ht="3" customHeight="1" x14ac:dyDescent="0.25">
      <c r="A66" s="20"/>
      <c r="H66" s="21"/>
    </row>
    <row r="67" spans="1:9" ht="135.75" customHeight="1" x14ac:dyDescent="0.25">
      <c r="A67" s="99" t="s">
        <v>217</v>
      </c>
      <c r="B67" s="100"/>
      <c r="C67" s="100"/>
      <c r="D67" s="100"/>
      <c r="E67" s="100"/>
      <c r="F67" s="100"/>
      <c r="G67" s="100"/>
      <c r="H67" s="101"/>
      <c r="I67" s="49"/>
    </row>
    <row r="68" spans="1:9" ht="32.25" customHeight="1" x14ac:dyDescent="0.25">
      <c r="A68" s="91" t="s">
        <v>188</v>
      </c>
      <c r="B68" s="91"/>
      <c r="C68" s="91"/>
      <c r="D68" s="91"/>
      <c r="E68" s="91"/>
      <c r="F68" s="91"/>
      <c r="G68" s="91"/>
      <c r="H68" s="91"/>
    </row>
    <row r="69" spans="1:9" ht="150.75" customHeight="1" x14ac:dyDescent="0.25"/>
  </sheetData>
  <sheetProtection algorithmName="SHA-512" hashValue="xBzU3IJv7+lZyAyZfsuo9y8QsTVKV2WqDC3TFL+yctdZoua1mV8+kbrkn0rzdBx5d9HSEAkV90BrFOLE58IX6Q==" saltValue="LBNIEtnBgD9TVdP+wVVmgQ==" spinCount="100000" sheet="1" objects="1" scenarios="1" formatCells="0" formatColumns="0" formatRows="0" insertRows="0" deleteRows="0" pivotTables="0"/>
  <mergeCells count="56">
    <mergeCell ref="B11:H11"/>
    <mergeCell ref="B1:H1"/>
    <mergeCell ref="D2:F2"/>
    <mergeCell ref="D3:F3"/>
    <mergeCell ref="B2:C2"/>
    <mergeCell ref="B3:C3"/>
    <mergeCell ref="A4:H4"/>
    <mergeCell ref="A5:H5"/>
    <mergeCell ref="A6:H6"/>
    <mergeCell ref="A7:H7"/>
    <mergeCell ref="A8:H8"/>
    <mergeCell ref="A9:H9"/>
    <mergeCell ref="A10:H10"/>
    <mergeCell ref="A68:H68"/>
    <mergeCell ref="A65:H65"/>
    <mergeCell ref="A16:H16"/>
    <mergeCell ref="B14:H14"/>
    <mergeCell ref="B28:H28"/>
    <mergeCell ref="B29:H29"/>
    <mergeCell ref="B30:H30"/>
    <mergeCell ref="A32:H32"/>
    <mergeCell ref="C18:H18"/>
    <mergeCell ref="C20:H20"/>
    <mergeCell ref="C22:H22"/>
    <mergeCell ref="A26:H26"/>
    <mergeCell ref="B24:H24"/>
    <mergeCell ref="A67:H67"/>
    <mergeCell ref="A39:H39"/>
    <mergeCell ref="A34:H34"/>
    <mergeCell ref="A63:H63"/>
    <mergeCell ref="A47:H47"/>
    <mergeCell ref="E41:F41"/>
    <mergeCell ref="C41:D41"/>
    <mergeCell ref="A49:H49"/>
    <mergeCell ref="B51:H51"/>
    <mergeCell ref="B56:H56"/>
    <mergeCell ref="B57:H57"/>
    <mergeCell ref="B58:H58"/>
    <mergeCell ref="B59:H59"/>
    <mergeCell ref="B55:H55"/>
    <mergeCell ref="B60:H60"/>
    <mergeCell ref="B61:H61"/>
    <mergeCell ref="B62:H62"/>
    <mergeCell ref="B13:H13"/>
    <mergeCell ref="G41:H41"/>
    <mergeCell ref="B52:H52"/>
    <mergeCell ref="B53:H53"/>
    <mergeCell ref="B54:H54"/>
    <mergeCell ref="A37:B37"/>
    <mergeCell ref="C37:D37"/>
    <mergeCell ref="E37:F37"/>
    <mergeCell ref="G37:H37"/>
    <mergeCell ref="G36:H36"/>
    <mergeCell ref="E36:F36"/>
    <mergeCell ref="A36:B36"/>
    <mergeCell ref="C36:D36"/>
  </mergeCells>
  <dataValidations xWindow="498" yWindow="559" count="16">
    <dataValidation allowBlank="1" sqref="A11" xr:uid="{00000000-0002-0000-0000-000000000000}"/>
    <dataValidation allowBlank="1" showInputMessage="1" prompt="Nombre del capítulo" sqref="B11:H11" xr:uid="{00000000-0002-0000-0000-000001000000}"/>
    <dataValidation allowBlank="1" showInputMessage="1" showErrorMessage="1" prompt="¿A quién va dirigido el programa?, ¿qué característica tiene esta población que requiere ser beneficiada?" sqref="B30:H30" xr:uid="{00000000-0002-0000-0000-000002000000}"/>
    <dataValidation allowBlank="1" showInputMessage="1" showErrorMessage="1" prompt="Nombre del producto" sqref="B51:H51" xr:uid="{00000000-0002-0000-0000-000003000000}"/>
    <dataValidation allowBlank="1" showInputMessage="1" showErrorMessage="1" prompt="¿En qué consiste el producto? su objetivo" sqref="B52:H52" xr:uid="{00000000-0002-0000-0000-000004000000}"/>
    <dataValidation allowBlank="1" showInputMessage="1" showErrorMessage="1" prompt="1. Describir lo plasmado en el presupuesto_x000a_2. Describir lo alcanzado en términos financieros y de producción " sqref="B53:H53" xr:uid="{00000000-0002-0000-0000-000005000000}"/>
    <dataValidation allowBlank="1" showInputMessage="1" showErrorMessage="1" prompt="De existir desvío, explicar razones." sqref="B54:H62" xr:uid="{00000000-0002-0000-0000-000006000000}"/>
    <dataValidation allowBlank="1" showInputMessage="1" showErrorMessage="1" prompt="Oportunidades de mejora identificadas" sqref="A67:H67" xr:uid="{00000000-0002-0000-0000-000007000000}"/>
    <dataValidation allowBlank="1" showInputMessage="1" showErrorMessage="1" prompt="Presupuesto del programa" sqref="A37:F37" xr:uid="{00000000-0002-0000-0000-000008000000}"/>
    <dataValidation allowBlank="1" showInputMessage="1" showErrorMessage="1" prompt="¿En qué consiste el programa?" sqref="B29:H29" xr:uid="{00000000-0002-0000-0000-000009000000}"/>
    <dataValidation allowBlank="1" showInputMessage="1" showErrorMessage="1" prompt="Nombre de cada producto" sqref="A42:A45" xr:uid="{00000000-0002-0000-0000-00000A000000}"/>
    <dataValidation allowBlank="1" showInputMessage="1" showErrorMessage="1" prompt="Nombre del indicador" sqref="B42:B45" xr:uid="{00000000-0002-0000-0000-00000B000000}"/>
    <dataValidation allowBlank="1" showInputMessage="1" showErrorMessage="1" prompt="Meta anual del indicador" sqref="C42:C45" xr:uid="{00000000-0002-0000-0000-00000C000000}"/>
    <dataValidation allowBlank="1" showInputMessage="1" showErrorMessage="1" prompt="Monto presupuestado para el producto" sqref="D42:D45" xr:uid="{00000000-0002-0000-0000-00000D000000}"/>
    <dataValidation allowBlank="1" showInputMessage="1" showErrorMessage="1" prompt="Meta alcanzada en el trimestre" sqref="E42:E45" xr:uid="{00000000-0002-0000-0000-00000E000000}"/>
    <dataValidation allowBlank="1" showInputMessage="1" showErrorMessage="1" prompt="Monto ejecutado en el trimestre" sqref="F42:F45" xr:uid="{00000000-0002-0000-0000-00000F000000}"/>
  </dataValidations>
  <pageMargins left="0.25" right="0.25" top="0.25" bottom="0.75" header="0.3" footer="0.3"/>
  <pageSetup scale="90" fitToHeight="0" orientation="portrait" horizontalDpi="4294967295" verticalDpi="4294967295" r:id="rId1"/>
  <headerFooter alignWithMargins="0"/>
  <rowBreaks count="3" manualBreakCount="3">
    <brk id="37" max="7" man="1"/>
    <brk id="53" max="7" man="1"/>
    <brk id="58" max="7" man="1"/>
  </rowBreaks>
  <drawing r:id="rId2"/>
  <tableParts count="1">
    <tablePart r:id="rId3"/>
  </tableParts>
  <extLst>
    <ext xmlns:x14="http://schemas.microsoft.com/office/spreadsheetml/2009/9/main" uri="{CCE6A557-97BC-4b89-ADB6-D9C93CAAB3DF}">
      <x14:dataValidations xmlns:xm="http://schemas.microsoft.com/office/excel/2006/main" xWindow="498" yWindow="559" count="1">
        <x14:dataValidation type="list" allowBlank="1" showInputMessage="1" showErrorMessage="1" promptTitle="Código" prompt="Digitar/seleccionar el código del Objetivo Específico actual" xr:uid="{00000000-0002-0000-0000-000010000000}">
          <x14:formula1>
            <xm:f>'Validacion datos'!$D$7:$D$64</xm:f>
          </x14:formula1>
          <xm:sqref>B22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F8"/>
  <sheetViews>
    <sheetView showGridLines="0" zoomScaleNormal="100" zoomScaleSheetLayoutView="100" workbookViewId="0">
      <selection activeCell="F12" sqref="F12"/>
    </sheetView>
  </sheetViews>
  <sheetFormatPr defaultColWidth="5" defaultRowHeight="15" x14ac:dyDescent="0.25"/>
  <cols>
    <col min="1" max="1" width="10.42578125" style="4" customWidth="1"/>
    <col min="2" max="2" width="14" style="4" customWidth="1"/>
    <col min="3" max="3" width="10" style="4" customWidth="1"/>
    <col min="4" max="4" width="27.7109375" style="4" customWidth="1"/>
    <col min="5" max="5" width="13.85546875" style="4" customWidth="1"/>
    <col min="6" max="6" width="14.140625" style="4" customWidth="1"/>
    <col min="7" max="16384" width="5" style="4"/>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125" t="s">
        <v>33</v>
      </c>
      <c r="B5" s="126"/>
      <c r="C5" s="126"/>
      <c r="D5" s="126"/>
      <c r="E5" s="126"/>
      <c r="F5" s="127"/>
    </row>
    <row r="6" spans="1:6" ht="16.5" customHeight="1" thickBot="1" x14ac:dyDescent="0.3"/>
    <row r="7" spans="1:6" ht="16.5" customHeight="1" x14ac:dyDescent="0.25">
      <c r="A7" s="5" t="s">
        <v>34</v>
      </c>
      <c r="B7" s="5" t="s">
        <v>35</v>
      </c>
      <c r="C7" s="5" t="s">
        <v>36</v>
      </c>
      <c r="D7" s="5" t="s">
        <v>37</v>
      </c>
      <c r="E7" s="5" t="s">
        <v>38</v>
      </c>
      <c r="F7" s="6" t="s">
        <v>39</v>
      </c>
    </row>
    <row r="8" spans="1:6" ht="123.75" customHeight="1" thickBot="1" x14ac:dyDescent="0.3">
      <c r="A8" s="7">
        <v>0</v>
      </c>
      <c r="B8" s="8" t="s">
        <v>196</v>
      </c>
      <c r="C8" s="9" t="s">
        <v>40</v>
      </c>
      <c r="D8" s="10" t="s">
        <v>41</v>
      </c>
      <c r="E8" s="11" t="s">
        <v>198</v>
      </c>
      <c r="F8" s="11" t="s">
        <v>199</v>
      </c>
    </row>
  </sheetData>
  <sheetProtection algorithmName="SHA-512" hashValue="VmiPjlCk6QnnrHdp+kDTfnDPk21VRD54KIhuKY7xMoBbhak/urhWlXAFZ+O35fDYRWAof+vmg0jHFa0hNl6BfA==" saltValue="pRtbtPgCQUHhxHy9eqvh2A==" spinCount="100000" sheet="1" objects="1" scenarios="1"/>
  <mergeCells count="1">
    <mergeCell ref="A5:F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E93"/>
  <sheetViews>
    <sheetView workbookViewId="0">
      <selection activeCell="B1" sqref="B1"/>
    </sheetView>
  </sheetViews>
  <sheetFormatPr defaultColWidth="11.42578125" defaultRowHeight="15" x14ac:dyDescent="0.25"/>
  <cols>
    <col min="1" max="1" width="4" style="4" bestFit="1" customWidth="1"/>
    <col min="2" max="2" width="67.42578125" style="4" customWidth="1"/>
    <col min="3" max="3" width="6" style="4" customWidth="1"/>
    <col min="4" max="4" width="5.140625" style="4" bestFit="1" customWidth="1"/>
    <col min="5" max="5" width="170.5703125" style="4" bestFit="1" customWidth="1"/>
    <col min="6" max="6" width="11.85546875" style="4" bestFit="1" customWidth="1"/>
    <col min="7" max="16384" width="11.42578125" style="4"/>
  </cols>
  <sheetData>
    <row r="1" spans="1:5" x14ac:dyDescent="0.25">
      <c r="A1" s="14"/>
      <c r="B1" s="15" t="s">
        <v>28</v>
      </c>
    </row>
    <row r="2" spans="1:5" x14ac:dyDescent="0.25">
      <c r="A2" s="16">
        <v>1</v>
      </c>
      <c r="B2" s="17" t="s">
        <v>91</v>
      </c>
      <c r="C2"/>
      <c r="D2"/>
      <c r="E2"/>
    </row>
    <row r="3" spans="1:5" x14ac:dyDescent="0.25">
      <c r="A3" s="16">
        <v>2</v>
      </c>
      <c r="B3" s="17" t="s">
        <v>93</v>
      </c>
      <c r="C3"/>
      <c r="D3"/>
      <c r="E3"/>
    </row>
    <row r="4" spans="1:5" x14ac:dyDescent="0.25">
      <c r="A4" s="16">
        <v>3</v>
      </c>
      <c r="B4" s="17" t="s">
        <v>95</v>
      </c>
      <c r="C4"/>
      <c r="D4"/>
      <c r="E4"/>
    </row>
    <row r="5" spans="1:5" x14ac:dyDescent="0.25">
      <c r="A5" s="16">
        <v>4</v>
      </c>
      <c r="B5" s="17" t="s">
        <v>97</v>
      </c>
      <c r="C5"/>
      <c r="D5"/>
      <c r="E5"/>
    </row>
    <row r="7" spans="1:5" x14ac:dyDescent="0.25">
      <c r="A7" s="14"/>
      <c r="B7" s="18" t="s">
        <v>29</v>
      </c>
      <c r="C7" s="12"/>
      <c r="E7" s="12" t="s">
        <v>30</v>
      </c>
    </row>
    <row r="8" spans="1:5" ht="30" x14ac:dyDescent="0.25">
      <c r="A8" s="16">
        <v>1.1000000000000001</v>
      </c>
      <c r="B8" s="17" t="s">
        <v>178</v>
      </c>
      <c r="D8" s="4" t="s">
        <v>42</v>
      </c>
      <c r="E8" s="13" t="s">
        <v>155</v>
      </c>
    </row>
    <row r="9" spans="1:5" ht="30" x14ac:dyDescent="0.25">
      <c r="A9" s="16">
        <v>1.2</v>
      </c>
      <c r="B9" s="17" t="s">
        <v>43</v>
      </c>
      <c r="D9" s="4" t="s">
        <v>44</v>
      </c>
      <c r="E9" s="13" t="s">
        <v>156</v>
      </c>
    </row>
    <row r="10" spans="1:5" ht="30" x14ac:dyDescent="0.25">
      <c r="A10" s="16">
        <v>1.3</v>
      </c>
      <c r="B10" s="17" t="s">
        <v>45</v>
      </c>
      <c r="D10" s="4" t="s">
        <v>46</v>
      </c>
      <c r="E10" s="13" t="s">
        <v>47</v>
      </c>
    </row>
    <row r="11" spans="1:5" ht="30" x14ac:dyDescent="0.25">
      <c r="A11" s="16">
        <v>1.4</v>
      </c>
      <c r="B11" s="17" t="s">
        <v>48</v>
      </c>
      <c r="D11" s="4" t="s">
        <v>49</v>
      </c>
      <c r="E11" s="13" t="s">
        <v>50</v>
      </c>
    </row>
    <row r="12" spans="1:5" ht="30" x14ac:dyDescent="0.25">
      <c r="A12" s="16">
        <v>2.1</v>
      </c>
      <c r="B12" s="17" t="s">
        <v>154</v>
      </c>
      <c r="D12" s="4" t="s">
        <v>51</v>
      </c>
      <c r="E12" s="13" t="s">
        <v>157</v>
      </c>
    </row>
    <row r="13" spans="1:5" ht="30" x14ac:dyDescent="0.25">
      <c r="A13" s="16">
        <v>2.2000000000000002</v>
      </c>
      <c r="B13" s="17" t="s">
        <v>52</v>
      </c>
      <c r="D13" s="4" t="s">
        <v>53</v>
      </c>
      <c r="E13" s="13" t="s">
        <v>158</v>
      </c>
    </row>
    <row r="14" spans="1:5" x14ac:dyDescent="0.25">
      <c r="A14" s="16">
        <v>2.2999999999999998</v>
      </c>
      <c r="B14" s="17" t="s">
        <v>54</v>
      </c>
      <c r="D14" s="4" t="s">
        <v>55</v>
      </c>
      <c r="E14" s="13" t="s">
        <v>159</v>
      </c>
    </row>
    <row r="15" spans="1:5" x14ac:dyDescent="0.25">
      <c r="A15" s="16">
        <v>2.4</v>
      </c>
      <c r="B15" s="17" t="s">
        <v>56</v>
      </c>
      <c r="D15" s="4" t="s">
        <v>57</v>
      </c>
      <c r="E15" s="13" t="s">
        <v>58</v>
      </c>
    </row>
    <row r="16" spans="1:5" ht="30" x14ac:dyDescent="0.25">
      <c r="A16" s="16">
        <v>2.5</v>
      </c>
      <c r="B16" s="17" t="s">
        <v>59</v>
      </c>
      <c r="D16" s="4" t="s">
        <v>60</v>
      </c>
      <c r="E16" s="13" t="s">
        <v>160</v>
      </c>
    </row>
    <row r="17" spans="1:5" x14ac:dyDescent="0.25">
      <c r="A17" s="16">
        <v>2.6</v>
      </c>
      <c r="B17" s="17" t="s">
        <v>61</v>
      </c>
      <c r="D17" s="4" t="s">
        <v>62</v>
      </c>
      <c r="E17" s="13" t="s">
        <v>63</v>
      </c>
    </row>
    <row r="18" spans="1:5" x14ac:dyDescent="0.25">
      <c r="A18" s="16">
        <v>2.7</v>
      </c>
      <c r="B18" s="17" t="s">
        <v>64</v>
      </c>
      <c r="D18" s="4" t="s">
        <v>65</v>
      </c>
      <c r="E18" s="13" t="s">
        <v>66</v>
      </c>
    </row>
    <row r="19" spans="1:5" ht="52.5" customHeight="1" x14ac:dyDescent="0.25">
      <c r="A19" s="16">
        <v>3.1</v>
      </c>
      <c r="B19" s="17" t="s">
        <v>67</v>
      </c>
      <c r="D19" s="4" t="s">
        <v>68</v>
      </c>
      <c r="E19" s="13" t="s">
        <v>69</v>
      </c>
    </row>
    <row r="20" spans="1:5" x14ac:dyDescent="0.25">
      <c r="A20" s="16">
        <v>3.2</v>
      </c>
      <c r="B20" s="17" t="s">
        <v>70</v>
      </c>
      <c r="D20" s="4" t="s">
        <v>71</v>
      </c>
      <c r="E20" s="13" t="s">
        <v>72</v>
      </c>
    </row>
    <row r="21" spans="1:5" ht="30" x14ac:dyDescent="0.25">
      <c r="A21" s="16">
        <v>3.3</v>
      </c>
      <c r="B21" s="17" t="s">
        <v>73</v>
      </c>
      <c r="D21" s="4" t="s">
        <v>74</v>
      </c>
      <c r="E21" s="13" t="s">
        <v>75</v>
      </c>
    </row>
    <row r="22" spans="1:5" x14ac:dyDescent="0.25">
      <c r="A22" s="16">
        <v>3.4</v>
      </c>
      <c r="B22" s="17" t="s">
        <v>76</v>
      </c>
      <c r="D22" s="4" t="s">
        <v>77</v>
      </c>
      <c r="E22" s="13" t="s">
        <v>78</v>
      </c>
    </row>
    <row r="23" spans="1:5" ht="45" x14ac:dyDescent="0.25">
      <c r="A23" s="16">
        <v>3.5</v>
      </c>
      <c r="B23" s="17" t="s">
        <v>153</v>
      </c>
      <c r="D23" s="4" t="s">
        <v>79</v>
      </c>
      <c r="E23" s="13" t="s">
        <v>80</v>
      </c>
    </row>
    <row r="24" spans="1:5" x14ac:dyDescent="0.25">
      <c r="A24" s="16">
        <v>4.0999999999999996</v>
      </c>
      <c r="B24" s="17" t="s">
        <v>81</v>
      </c>
      <c r="D24" s="4" t="s">
        <v>82</v>
      </c>
      <c r="E24" s="13" t="s">
        <v>83</v>
      </c>
    </row>
    <row r="25" spans="1:5" ht="30" x14ac:dyDescent="0.25">
      <c r="A25" s="16">
        <v>4.2</v>
      </c>
      <c r="B25" s="17" t="s">
        <v>84</v>
      </c>
      <c r="D25" s="4" t="s">
        <v>85</v>
      </c>
      <c r="E25" s="13" t="s">
        <v>161</v>
      </c>
    </row>
    <row r="26" spans="1:5" x14ac:dyDescent="0.25">
      <c r="A26" s="16">
        <v>4.3</v>
      </c>
      <c r="B26" s="17" t="s">
        <v>152</v>
      </c>
      <c r="D26" s="4" t="s">
        <v>86</v>
      </c>
      <c r="E26" s="13" t="s">
        <v>87</v>
      </c>
    </row>
    <row r="27" spans="1:5" x14ac:dyDescent="0.25">
      <c r="D27" s="4" t="s">
        <v>88</v>
      </c>
      <c r="E27" s="13" t="s">
        <v>89</v>
      </c>
    </row>
    <row r="28" spans="1:5" x14ac:dyDescent="0.25">
      <c r="D28" s="4" t="s">
        <v>90</v>
      </c>
      <c r="E28" s="13" t="s">
        <v>162</v>
      </c>
    </row>
    <row r="29" spans="1:5" x14ac:dyDescent="0.25">
      <c r="D29" s="4" t="s">
        <v>92</v>
      </c>
      <c r="E29" s="13" t="s">
        <v>163</v>
      </c>
    </row>
    <row r="30" spans="1:5" x14ac:dyDescent="0.25">
      <c r="D30" s="4" t="s">
        <v>94</v>
      </c>
      <c r="E30" s="13" t="s">
        <v>164</v>
      </c>
    </row>
    <row r="31" spans="1:5" x14ac:dyDescent="0.25">
      <c r="D31" s="4" t="s">
        <v>96</v>
      </c>
      <c r="E31" s="13" t="s">
        <v>165</v>
      </c>
    </row>
    <row r="32" spans="1:5" x14ac:dyDescent="0.25">
      <c r="D32" s="4" t="s">
        <v>98</v>
      </c>
      <c r="E32" s="13" t="s">
        <v>99</v>
      </c>
    </row>
    <row r="33" spans="1:5" ht="30" x14ac:dyDescent="0.25">
      <c r="A33"/>
      <c r="B33"/>
      <c r="D33" s="4" t="s">
        <v>100</v>
      </c>
      <c r="E33" s="13" t="s">
        <v>166</v>
      </c>
    </row>
    <row r="34" spans="1:5" x14ac:dyDescent="0.25">
      <c r="A34"/>
      <c r="B34"/>
      <c r="D34" s="4" t="s">
        <v>101</v>
      </c>
      <c r="E34" s="13" t="s">
        <v>102</v>
      </c>
    </row>
    <row r="35" spans="1:5" ht="30" x14ac:dyDescent="0.25">
      <c r="A35"/>
      <c r="B35"/>
      <c r="D35" s="4" t="s">
        <v>103</v>
      </c>
      <c r="E35" s="13" t="s">
        <v>104</v>
      </c>
    </row>
    <row r="36" spans="1:5" x14ac:dyDescent="0.25">
      <c r="A36"/>
      <c r="B36"/>
      <c r="D36" s="4" t="s">
        <v>105</v>
      </c>
      <c r="E36" s="13" t="s">
        <v>106</v>
      </c>
    </row>
    <row r="37" spans="1:5" x14ac:dyDescent="0.25">
      <c r="A37"/>
      <c r="B37"/>
      <c r="D37" s="4" t="s">
        <v>107</v>
      </c>
      <c r="E37" s="13" t="s">
        <v>108</v>
      </c>
    </row>
    <row r="38" spans="1:5" ht="15" customHeight="1" x14ac:dyDescent="0.25">
      <c r="A38"/>
      <c r="B38"/>
      <c r="D38" s="4" t="s">
        <v>109</v>
      </c>
      <c r="E38" s="13" t="s">
        <v>167</v>
      </c>
    </row>
    <row r="39" spans="1:5" ht="30" x14ac:dyDescent="0.25">
      <c r="A39"/>
      <c r="B39"/>
      <c r="D39" s="4" t="s">
        <v>110</v>
      </c>
      <c r="E39" s="13" t="s">
        <v>168</v>
      </c>
    </row>
    <row r="40" spans="1:5" x14ac:dyDescent="0.25">
      <c r="A40"/>
      <c r="B40"/>
      <c r="D40" s="4" t="s">
        <v>111</v>
      </c>
      <c r="E40" s="13" t="s">
        <v>169</v>
      </c>
    </row>
    <row r="41" spans="1:5" x14ac:dyDescent="0.25">
      <c r="A41"/>
      <c r="B41"/>
      <c r="D41" s="4" t="s">
        <v>112</v>
      </c>
      <c r="E41" s="13" t="s">
        <v>170</v>
      </c>
    </row>
    <row r="42" spans="1:5" x14ac:dyDescent="0.25">
      <c r="A42"/>
      <c r="B42"/>
      <c r="D42" s="4" t="s">
        <v>113</v>
      </c>
      <c r="E42" s="13" t="s">
        <v>114</v>
      </c>
    </row>
    <row r="43" spans="1:5" ht="15" customHeight="1" x14ac:dyDescent="0.25">
      <c r="A43"/>
      <c r="B43"/>
      <c r="D43" s="4" t="s">
        <v>115</v>
      </c>
      <c r="E43" s="13" t="s">
        <v>116</v>
      </c>
    </row>
    <row r="44" spans="1:5" x14ac:dyDescent="0.25">
      <c r="A44"/>
      <c r="B44"/>
      <c r="D44" s="4" t="s">
        <v>117</v>
      </c>
      <c r="E44" s="13" t="s">
        <v>118</v>
      </c>
    </row>
    <row r="45" spans="1:5" x14ac:dyDescent="0.25">
      <c r="A45"/>
      <c r="B45"/>
      <c r="D45" s="4" t="s">
        <v>119</v>
      </c>
      <c r="E45" s="13" t="s">
        <v>120</v>
      </c>
    </row>
    <row r="46" spans="1:5" ht="30" x14ac:dyDescent="0.25">
      <c r="A46"/>
      <c r="B46"/>
      <c r="D46" s="4" t="s">
        <v>121</v>
      </c>
      <c r="E46" s="13" t="s">
        <v>171</v>
      </c>
    </row>
    <row r="47" spans="1:5" x14ac:dyDescent="0.25">
      <c r="A47"/>
      <c r="B47"/>
      <c r="D47" s="4" t="s">
        <v>122</v>
      </c>
      <c r="E47" s="13" t="s">
        <v>123</v>
      </c>
    </row>
    <row r="48" spans="1:5" ht="30" x14ac:dyDescent="0.25">
      <c r="A48"/>
      <c r="B48"/>
      <c r="D48" s="4" t="s">
        <v>124</v>
      </c>
      <c r="E48" s="13" t="s">
        <v>125</v>
      </c>
    </row>
    <row r="49" spans="1:5" x14ac:dyDescent="0.25">
      <c r="A49"/>
      <c r="B49"/>
      <c r="D49" s="4" t="s">
        <v>126</v>
      </c>
      <c r="E49" s="13" t="s">
        <v>172</v>
      </c>
    </row>
    <row r="50" spans="1:5" x14ac:dyDescent="0.25">
      <c r="A50"/>
      <c r="B50"/>
      <c r="D50" s="4" t="s">
        <v>127</v>
      </c>
      <c r="E50" s="13" t="s">
        <v>128</v>
      </c>
    </row>
    <row r="51" spans="1:5" ht="30" x14ac:dyDescent="0.25">
      <c r="A51"/>
      <c r="B51"/>
      <c r="D51" s="4" t="s">
        <v>129</v>
      </c>
      <c r="E51" s="13" t="s">
        <v>173</v>
      </c>
    </row>
    <row r="52" spans="1:5" x14ac:dyDescent="0.25">
      <c r="A52"/>
      <c r="B52"/>
      <c r="D52" s="4" t="s">
        <v>130</v>
      </c>
      <c r="E52" s="13" t="s">
        <v>131</v>
      </c>
    </row>
    <row r="53" spans="1:5" ht="15" customHeight="1" x14ac:dyDescent="0.25">
      <c r="A53"/>
      <c r="B53"/>
      <c r="D53" s="4" t="s">
        <v>132</v>
      </c>
      <c r="E53" s="13" t="s">
        <v>133</v>
      </c>
    </row>
    <row r="54" spans="1:5" ht="30" x14ac:dyDescent="0.25">
      <c r="A54"/>
      <c r="B54"/>
      <c r="D54" s="4" t="s">
        <v>134</v>
      </c>
      <c r="E54" s="13" t="s">
        <v>135</v>
      </c>
    </row>
    <row r="55" spans="1:5" ht="30" x14ac:dyDescent="0.25">
      <c r="A55"/>
      <c r="B55"/>
      <c r="D55" s="4" t="s">
        <v>136</v>
      </c>
      <c r="E55" s="13" t="s">
        <v>137</v>
      </c>
    </row>
    <row r="56" spans="1:5" ht="30" x14ac:dyDescent="0.25">
      <c r="A56"/>
      <c r="B56"/>
      <c r="D56" s="4" t="s">
        <v>138</v>
      </c>
      <c r="E56" s="13" t="s">
        <v>139</v>
      </c>
    </row>
    <row r="57" spans="1:5" x14ac:dyDescent="0.25">
      <c r="A57"/>
      <c r="B57"/>
      <c r="D57" s="4" t="s">
        <v>140</v>
      </c>
      <c r="E57" s="13" t="s">
        <v>174</v>
      </c>
    </row>
    <row r="58" spans="1:5" x14ac:dyDescent="0.25">
      <c r="A58"/>
      <c r="B58"/>
      <c r="D58" s="4" t="s">
        <v>141</v>
      </c>
      <c r="E58" s="13" t="s">
        <v>142</v>
      </c>
    </row>
    <row r="59" spans="1:5" x14ac:dyDescent="0.25">
      <c r="A59"/>
      <c r="B59"/>
      <c r="D59" s="4" t="s">
        <v>143</v>
      </c>
      <c r="E59" s="13" t="s">
        <v>144</v>
      </c>
    </row>
    <row r="60" spans="1:5" x14ac:dyDescent="0.25">
      <c r="A60"/>
      <c r="B60"/>
      <c r="D60" s="4" t="s">
        <v>145</v>
      </c>
      <c r="E60" s="13" t="s">
        <v>175</v>
      </c>
    </row>
    <row r="61" spans="1:5" x14ac:dyDescent="0.25">
      <c r="A61"/>
      <c r="B61"/>
      <c r="D61" s="4" t="s">
        <v>146</v>
      </c>
      <c r="E61" s="13" t="s">
        <v>176</v>
      </c>
    </row>
    <row r="62" spans="1:5" x14ac:dyDescent="0.25">
      <c r="A62"/>
      <c r="B62"/>
      <c r="D62" s="4" t="s">
        <v>147</v>
      </c>
      <c r="E62" s="13" t="s">
        <v>148</v>
      </c>
    </row>
    <row r="63" spans="1:5" ht="30" x14ac:dyDescent="0.25">
      <c r="A63"/>
      <c r="B63"/>
      <c r="D63" s="4" t="s">
        <v>149</v>
      </c>
      <c r="E63" s="13" t="s">
        <v>177</v>
      </c>
    </row>
    <row r="64" spans="1:5" x14ac:dyDescent="0.25">
      <c r="A64"/>
      <c r="B64"/>
      <c r="D64" s="4" t="s">
        <v>150</v>
      </c>
      <c r="E64" s="13" t="s">
        <v>151</v>
      </c>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Formulario</vt:lpstr>
      <vt:lpstr>Historial de Cambios</vt:lpstr>
      <vt:lpstr>Validacion datos</vt:lpstr>
      <vt:lpstr>Formulario!Print_Area</vt:lpstr>
      <vt:lpstr>'Historial de Cambios'!Print_Area</vt:lpstr>
      <vt:lpstr>Formulario!Print_Titles</vt:lpstr>
      <vt:lpstr>'Historial de Cambios'!Print_Titles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DNMCG;Empresas Públicas</dc:creator>
  <cp:lastModifiedBy>Johanny Salcedo de los Santos</cp:lastModifiedBy>
  <cp:lastPrinted>2023-07-18T17:12:20Z</cp:lastPrinted>
  <dcterms:created xsi:type="dcterms:W3CDTF">2018-02-28T12:31:13Z</dcterms:created>
  <dcterms:modified xsi:type="dcterms:W3CDTF">2023-07-18T17:12:30Z</dcterms:modified>
</cp:coreProperties>
</file>