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C:\Users\laura_hernandez\AppData\Local\Microsoft\Windows\INetCache\Content.Outlook\K21H76FL\"/>
    </mc:Choice>
  </mc:AlternateContent>
  <xr:revisionPtr revIDLastSave="0" documentId="8_{58C44BEB-BF06-4535-B2CB-247DEDA3E604}" xr6:coauthVersionLast="47" xr6:coauthVersionMax="47" xr10:uidLastSave="{00000000-0000-0000-0000-000000000000}"/>
  <workbookProtection workbookAlgorithmName="SHA-512" workbookHashValue="zt7EKVNUIpwR5SQWxjuFZ4J1vHnE7nHYJ/UG98vu9nS7lcp3RV37yM41B3031s3uLITKK6jUpwnv7miZfVSn8A==" workbookSaltValue="TgotRtWePIGywBPdp3scjA==" workbookSpinCount="100000" lockStructure="1"/>
  <bookViews>
    <workbookView xWindow="-120" yWindow="-120" windowWidth="29040" windowHeight="15840" xr2:uid="{00000000-000D-0000-FFFF-FFFF00000000}"/>
  </bookViews>
  <sheets>
    <sheet name="Formulario" sheetId="2" r:id="rId1"/>
    <sheet name="Historial de Cambios" sheetId="3" state="hidden" r:id="rId2"/>
    <sheet name="Validacion datos" sheetId="4" state="hidden" r:id="rId3"/>
  </sheets>
  <definedNames>
    <definedName name="_xlnm.Print_Area" localSheetId="0">Formulario!$A$1:$H$68</definedName>
    <definedName name="_xlnm.Print_Area" localSheetId="1">'Historial de Cambios'!$A$1:$F$43</definedName>
    <definedName name="_xlnm.Print_Titles" localSheetId="0">Formulario!$1:$6</definedName>
    <definedName name="_xlnm.Print_Titles" localSheetId="1">'Historial de Cambios'!$1:$7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2" l="1"/>
  <c r="H44" i="2" l="1"/>
  <c r="H43" i="2" l="1"/>
  <c r="H45" i="2"/>
  <c r="G37" i="2" l="1"/>
  <c r="C22" i="2"/>
  <c r="B18" i="2"/>
  <c r="C18" i="2" s="1"/>
  <c r="B20" i="2"/>
  <c r="C20" i="2" s="1"/>
</calcChain>
</file>

<file path=xl/sharedStrings.xml><?xml version="1.0" encoding="utf-8"?>
<sst xmlns="http://schemas.openxmlformats.org/spreadsheetml/2006/main" count="236" uniqueCount="224">
  <si>
    <t>Eje estratégico:</t>
  </si>
  <si>
    <t>Objetivo general:</t>
  </si>
  <si>
    <t>Objetivo(s) específico(s):</t>
  </si>
  <si>
    <t>Presupuesto Inicial</t>
  </si>
  <si>
    <t>Presupuesto Ejecutado</t>
  </si>
  <si>
    <t xml:space="preserve"> Presupuesto Anual </t>
  </si>
  <si>
    <t>Causas y justificación del desvío:</t>
  </si>
  <si>
    <t>Logros alcanzados:</t>
  </si>
  <si>
    <t>Financiero % 
F=D/B</t>
  </si>
  <si>
    <t>Avance</t>
  </si>
  <si>
    <t>Metas
(A)</t>
  </si>
  <si>
    <t>Monto Financiero 
(B)</t>
  </si>
  <si>
    <t>Presupuesto Vigente</t>
  </si>
  <si>
    <t>Física %
 E=C/A</t>
  </si>
  <si>
    <t>Porcentaje de Ejecución (ejecutado/vigente)</t>
  </si>
  <si>
    <t>Línea(s) de acción:</t>
  </si>
  <si>
    <t>Ejecución Trimestral</t>
  </si>
  <si>
    <t>Ejecución Física Trimestral 
(C)</t>
  </si>
  <si>
    <t>Ejecución Financiera Trimestral
 (D)</t>
  </si>
  <si>
    <t>Código</t>
  </si>
  <si>
    <t>Documento Relacionado</t>
  </si>
  <si>
    <t>Fecha Versión</t>
  </si>
  <si>
    <t>Versión</t>
  </si>
  <si>
    <t>DEC-FOR013</t>
  </si>
  <si>
    <t>I -Información Instituciónal</t>
  </si>
  <si>
    <t>I.I - Completar los datos requeridos sobre la institución</t>
  </si>
  <si>
    <t>Capítulo</t>
  </si>
  <si>
    <t>II. Contribución a la Estrategia Nacional de Desarrollo</t>
  </si>
  <si>
    <t>Eje</t>
  </si>
  <si>
    <t>Objetivo General</t>
  </si>
  <si>
    <t>Objetivo Específico</t>
  </si>
  <si>
    <t>Indicador</t>
  </si>
  <si>
    <t>Producto</t>
  </si>
  <si>
    <t>HISTORIAL DE CAMBIOS</t>
  </si>
  <si>
    <t>REVISIÓN</t>
  </si>
  <si>
    <t>FECHA</t>
  </si>
  <si>
    <t>SECCIÓN</t>
  </si>
  <si>
    <t>DESCRIPCIÓN</t>
  </si>
  <si>
    <t>REVISADO POR</t>
  </si>
  <si>
    <t>APROBADO POR</t>
  </si>
  <si>
    <t>Todas</t>
  </si>
  <si>
    <t>Creación del Documento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</si>
  <si>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</si>
  <si>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</si>
  <si>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</si>
  <si>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</si>
  <si>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</si>
  <si>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</si>
  <si>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</si>
  <si>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</si>
  <si>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</si>
  <si>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</si>
  <si>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</si>
  <si>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</si>
  <si>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</si>
  <si>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</si>
  <si>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</si>
  <si>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</si>
  <si>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</si>
  <si>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</si>
  <si>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</si>
  <si>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</si>
  <si>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</si>
  <si>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</si>
  <si>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</si>
  <si>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</si>
  <si>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</si>
  <si>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</si>
  <si>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</si>
  <si>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</si>
  <si>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</si>
  <si>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</si>
  <si>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</si>
  <si>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</si>
  <si>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</si>
  <si>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</si>
  <si>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</si>
  <si>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</si>
  <si>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</si>
  <si>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</si>
  <si>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</si>
  <si>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</si>
  <si>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</si>
  <si>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</si>
  <si>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</si>
  <si>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</si>
  <si>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</si>
  <si>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</si>
  <si>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</si>
  <si>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</si>
  <si>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</si>
  <si>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</si>
  <si>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</si>
  <si>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</si>
  <si>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</si>
  <si>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</si>
  <si>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</si>
  <si>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</si>
  <si>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</si>
  <si>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</si>
  <si>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</si>
  <si>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</si>
  <si>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</si>
  <si>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</si>
  <si>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</si>
  <si>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</si>
  <si>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</si>
  <si>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</si>
  <si>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</si>
  <si>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</si>
  <si>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</si>
  <si>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</si>
  <si>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</si>
  <si>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</si>
  <si>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</si>
  <si>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</si>
  <si>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</si>
  <si>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</si>
  <si>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</si>
  <si>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</si>
  <si>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</si>
  <si>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</si>
  <si>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</si>
  <si>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</si>
  <si>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</si>
  <si>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</si>
  <si>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</si>
  <si>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</si>
  <si>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</si>
  <si>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</si>
  <si>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</si>
  <si>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</si>
  <si>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</si>
  <si>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</si>
  <si>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</si>
  <si>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</si>
  <si>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</si>
  <si>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</si>
  <si>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</si>
  <si>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</si>
  <si>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</si>
  <si>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</si>
  <si>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</si>
  <si>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</si>
  <si>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</si>
  <si>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</si>
  <si>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</si>
  <si>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</si>
  <si>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</si>
  <si>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</si>
  <si>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</si>
  <si>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</si>
  <si>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</si>
  <si>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</si>
  <si>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</si>
  <si>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</si>
  <si>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</si>
  <si>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</si>
  <si>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</si>
  <si>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</si>
  <si>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</si>
  <si>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</si>
  <si>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</si>
  <si>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</si>
  <si>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</si>
  <si>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</si>
  <si>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</si>
  <si>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</si>
  <si>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</si>
  <si>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</si>
  <si>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</si>
  <si>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</si>
  <si>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</si>
  <si>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</si>
  <si>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</si>
  <si>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</si>
  <si>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</si>
  <si>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</si>
  <si>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</si>
  <si>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</si>
  <si>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</si>
  <si>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</si>
  <si>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IV.II - Formulación y Ejecución Trimestral de las Metas por Producto</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</si>
  <si>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</si>
  <si>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</si>
  <si>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</si>
  <si>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</si>
  <si>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</si>
  <si>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</si>
  <si>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</si>
  <si>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Nombre:</t>
  </si>
  <si>
    <t>Descripción:</t>
  </si>
  <si>
    <r>
      <t>Beneficiarios:</t>
    </r>
    <r>
      <rPr>
        <sz val="12"/>
        <color rgb="FF000000"/>
        <rFont val="Century Gothic"/>
        <family val="2"/>
      </rPr>
      <t xml:space="preserve"> </t>
    </r>
  </si>
  <si>
    <t>Misión</t>
  </si>
  <si>
    <t>Visión</t>
  </si>
  <si>
    <t>Informe de Evaluación Trimestral de las Metas Físicas-Financieras</t>
  </si>
  <si>
    <t>28/03/2019</t>
  </si>
  <si>
    <t>Lineamientos para la Ejecución Presupuestaria 2019 de las Empresas Públicas no Financieras e Instituciones Públicas Financieras</t>
  </si>
  <si>
    <t>Patria Sención
Encargada Dpto. Empresas Públicas Financieras
Manuel de Jesús
Encargado Dpto. Empresas Públicas No Financieras</t>
  </si>
  <si>
    <t>César De la Cruz
Encargado Dpto. Evaluación del Gasto</t>
  </si>
  <si>
    <t xml:space="preserve">Administrar la información y gestionar los recursos  financieros del SDSS, de forma oportuna, eficiente y  transparente. </t>
  </si>
  <si>
    <t>Una entidad moderna, vanguardista y accesible, con un  modelo de autogestión seguro e innovador y altos  estándares de excelencia institucional, reconocida por el  manejo transparente de sus operaciones y sus recursos.</t>
  </si>
  <si>
    <t>2.2.3.1 Fortalecer las regulaciones, mecanismos y acciones que garanticen la   afiliación y una eficaz fiscalización del pago al SDSS por parte de empleadores  públicos y privados, a fin de garantizar la oportuna y adecuada provisión de los beneficios a la población afiliada, así como la sostenibilidad financiera del Sistema.</t>
  </si>
  <si>
    <t>Contribuir al desarrollo continuo del SDSS y la universalidad, registro oportuno de empleadores, y servicios con altos criterios de innovación, buenas prácticas gubernamentales y estándares de calidad que garanticen la credibilidad institucional.</t>
  </si>
  <si>
    <t xml:space="preserve"> Todo ciudadano dominicano y extranjeros residentes que cumpla con los requitos de la ley 87-01.</t>
  </si>
  <si>
    <t>Cantidad de auditorías a empleadores y unidades receptoras de fondos</t>
  </si>
  <si>
    <t>Indice de disponibilidad del SUIR para la gestión eficiente de los servicios al empleador y partes interesadas</t>
  </si>
  <si>
    <t>Indice de Recaudación de los aportes a la seguridad social</t>
  </si>
  <si>
    <t xml:space="preserve">7333-Fiscalización de registro del Sistema único de información y recaudo  </t>
  </si>
  <si>
    <t>7334-Sistema único de información y recaudo con disponibilidad 24/7</t>
  </si>
  <si>
    <t>7335-Estado dominicano con gestión de los aportes del Sistema Dominicano de  Seguridad Social</t>
  </si>
  <si>
    <t>5211-TESORERIA DE LA SEGURIDAD SOCIAL</t>
  </si>
  <si>
    <t>7335- Estado dominicano con gestión de los aportes del Sistema de la Seguridad Social</t>
  </si>
  <si>
    <t>11 - Gestión de la tesorería del Sistema Dominicano de Seguridad Social</t>
  </si>
  <si>
    <t>Nivel de  disponibilidad y eficiencia del SUIR para la gestión de validación de los datos registrados por los empleadores y unidades receptoras de fondos</t>
  </si>
  <si>
    <t xml:space="preserve">Porcentaje de cumplimiento oportuno de los aportes al SDSS para la recaudación </t>
  </si>
  <si>
    <t xml:space="preserve">Eficiencia en el tiempo de respuesta en el proceso de auditoria no mayor a 30 días, en el cual se revisan y validan las documentaciones que los empleadores suministran con el fin de esclarecer las inconsistencias. </t>
  </si>
  <si>
    <t>1. Acorde al comportamiento de las recaudaciones presentados, este aumento de 8,073 millones de pesos en la recaudación del pago de los aportes del SDSS nos permite afirmar que hemos tenido un primer trimestre récord. De continuar esta tendencia, auguramos un buen 2022. 
2- Nos comprometemos a seguir actualizando los procedimientos institucionales para ajustarlo a las nuevas responsabilidades que como institución autónoma hemos adquirido, que reflejen la gestión operativas enmarcadas en cumplimiento de dichas funciones.
3- Redefinir la producción física conforme al nuevo marco legal y la forma de medición acorde a la información disponible y los procesos de ejecución fisicos-financieros.</t>
  </si>
  <si>
    <t>Obtuvimos un resultado de un 98% en cuanto a la disponibilidad del SUIR logrando una ejecución del 100% con respecto a lo programado.  Las salidas que tuvimos fueron programadas para corridas de procesos de facturación y recargos, estas fueron realizadas en horario nocturno por esta razón no se afectaron los servicios.</t>
  </si>
  <si>
    <t>La ejecución fisica de la meta tuvo una variación de -44% con un logro de 56%, esto se debe a los cambios que se han realizado  en los criterios de auditorías para  los fines de  abordar el alcance planificado de las auditorias presenciales, asi como, por el proceso de transformación y cambio de estructura que esta teniendo la dirección. Se ejecutó un 87% del presupuesto programado, con una diferencia de -13% debido a retrasos de los concursos para las contrataciones de personal requerido de la dirección y salida de personal.</t>
  </si>
  <si>
    <t>Al corte del trimestre jul-sep 2022 se  logró realizar un total de 506  auditorias para una efectividad de un 56% a los empleadores con los fines de identificar y validar el cumplimiento de dichos empleadores de cara las obligaciones de la seguridad social, de manera que se garanticen la cobertura oportuna y acorde a sus derechos a dichos trabajadores al SDSS.</t>
  </si>
  <si>
    <t>En el trimestre finalizado obtuvimos un logro de un 100%, Las salidas que tuvo el SUIR durante el corresponde a salidas programadas para corrida de servicios y facturación que no afectan los servicios debido a que se programan para horas nocturnas, mientras que la ejecución financiera con relación a lo programado se debe a salida de personal y contrataciones no ejecutadas por las demoras de los procesos de contratación.</t>
  </si>
  <si>
    <t>La desviación presentada de un 16% en la ejecución física se debe a un trabajo arduo que ha realizado la dirección jurídica con la gestión  en el cobro a empleadores con deudas pendientes, realización de acuerdos de pago, intimaciones y sometimientos por incumplimiento. La diferencia financiera fue de -44% representada por la salida de varios colaboradores del área y otras contrataciones pendientes de realizar por la demora en los concursos públicos.</t>
  </si>
  <si>
    <t>La cartera de Acuerdos de Pago incumplido para el tercer trimestre del año 2022, con 1613 empleadores en atraso, fue gestionada al  100%.  A la fecha hemos recaudado por Acuerdos de Pagos activos (vigentes) un total de RD$515,494,018.89. Los  Acuerdos de Pago completados (saldado) a la fecha, representan un total de recaudo de RD$518,869,487.58. Monto total recaudado RD$1,034,363,506.47 (68%)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</si>
</sst>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10409]#,##0.00;\-#,##0.00"/>
    <numFmt numFmtId="165" formatCode="[$-10409]#,##0;\-#,##0"/>
    <numFmt numFmtId="166" formatCode="[$-10409]0.00%"/>
    <numFmt numFmtId="167" formatCode="dd/mm/yyyy;@"/>
    <numFmt numFmtId="168" formatCode="_(* #,##0_);_(* \(#,##0\);_(* &quot;-&quot;??_);_(@_)"/>
  </numFmts>
  <fonts count="29" x14ac:knownFonts="1">
    <font>
      <sz val="11"/>
      <color rgb="FF000000"/>
      <name val="Calibri"/>
      <family val="2"/>
      <scheme val="minor"/>
    </font>
    <font>
      <sz val="11"/>
      <color theme="1"/>
      <name val="Calibri"/>
      <family val="2"/>
      <scheme val="minor"/>
    </font>
    <font>
      <sz val="11"/>
      <name val="Calibri"/>
      <family val="2"/>
    </font>
    <font>
      <sz val="10"/>
      <name val="Calibri"/>
      <family val="2"/>
    </font>
    <font>
      <sz val="12"/>
      <color rgb="FF000000"/>
      <name val="Century Gothic"/>
      <family val="2"/>
    </font>
    <font>
      <b/>
      <sz val="10"/>
      <color rgb="FF000000"/>
      <name val="Calibri"/>
      <family val="2"/>
    </font>
    <font>
      <sz val="11"/>
      <color rgb="FF000000"/>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rgb="FF000000"/>
      <name val="Calibri"/>
      <family val="2"/>
      <scheme val="minor"/>
    </font>
    <font>
      <sz val="8"/>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b/>
      <sz val="11"/>
      <color rgb="FF000000"/>
      <name val="Calibri"/>
      <family val="2"/>
    </font>
    <font>
      <b/>
      <sz val="11"/>
      <color theme="0"/>
      <name val="Century Gothic"/>
      <family val="2"/>
    </font>
    <font>
      <b/>
      <sz val="10"/>
      <name val="Calibri"/>
      <family val="2"/>
    </font>
    <font>
      <b/>
      <sz val="11"/>
      <name val="Calibri"/>
      <family val="2"/>
    </font>
    <font>
      <sz val="11"/>
      <name val="Calibri"/>
      <family val="2"/>
      <scheme val="minor"/>
    </font>
    <font>
      <sz val="11"/>
      <color rgb="FFFF0000"/>
      <name val="Calibri"/>
      <family val="2"/>
    </font>
    <font>
      <sz val="9"/>
      <color theme="1"/>
      <name val="Calibri"/>
      <family val="2"/>
    </font>
  </fonts>
  <fills count="9">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s>
  <borders count="4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s>
  <cellStyleXfs count="4">
    <xf numFmtId="0" fontId="0" fillId="0" borderId="0"/>
    <xf numFmtId="43" fontId="6" fillId="0" borderId="0" applyFont="0" applyFill="0" applyBorder="0" applyAlignment="0" applyProtection="0"/>
    <xf numFmtId="9" fontId="6" fillId="0" borderId="0" applyFont="0" applyFill="0" applyBorder="0" applyAlignment="0" applyProtection="0"/>
    <xf numFmtId="0" fontId="1" fillId="0" borderId="0"/>
  </cellStyleXfs>
  <cellXfs count="123">
    <xf numFmtId="0" fontId="0" fillId="0" borderId="0" xfId="0"/>
    <xf numFmtId="0" fontId="0" fillId="0" borderId="0" xfId="0" applyProtection="1">
      <protection locked="0"/>
    </xf>
    <xf numFmtId="0" fontId="10" fillId="2" borderId="9" xfId="0" applyFont="1" applyFill="1" applyBorder="1" applyAlignment="1">
      <alignment horizontal="center" vertical="center" wrapText="1"/>
    </xf>
    <xf numFmtId="0" fontId="14" fillId="0" borderId="15" xfId="0" applyFont="1" applyBorder="1" applyAlignment="1" applyProtection="1">
      <alignment horizontal="center" vertical="center" wrapText="1"/>
      <protection locked="0"/>
    </xf>
    <xf numFmtId="0" fontId="1" fillId="0" borderId="0" xfId="3"/>
    <xf numFmtId="0" fontId="18" fillId="4" borderId="19" xfId="3" applyFont="1" applyFill="1" applyBorder="1" applyAlignment="1">
      <alignment horizontal="center" vertical="center"/>
    </xf>
    <xf numFmtId="0" fontId="18" fillId="4" borderId="20" xfId="3" applyFont="1" applyFill="1" applyBorder="1" applyAlignment="1">
      <alignment horizontal="center" vertical="center"/>
    </xf>
    <xf numFmtId="0" fontId="19" fillId="0" borderId="21" xfId="3" applyFont="1" applyBorder="1" applyAlignment="1">
      <alignment horizontal="center" vertical="center"/>
    </xf>
    <xf numFmtId="49" fontId="19" fillId="0" borderId="22" xfId="3" applyNumberFormat="1" applyFont="1" applyBorder="1" applyAlignment="1">
      <alignment horizontal="center" vertical="center"/>
    </xf>
    <xf numFmtId="0" fontId="19" fillId="0" borderId="22" xfId="3" applyFont="1" applyBorder="1" applyAlignment="1">
      <alignment horizontal="center" vertical="center"/>
    </xf>
    <xf numFmtId="0" fontId="20" fillId="0" borderId="22" xfId="3" applyFont="1" applyBorder="1" applyAlignment="1">
      <alignment horizontal="center" vertical="center"/>
    </xf>
    <xf numFmtId="0" fontId="21" fillId="0" borderId="22" xfId="3" applyFont="1" applyBorder="1" applyAlignment="1">
      <alignment horizontal="center" vertical="center" wrapText="1"/>
    </xf>
    <xf numFmtId="0" fontId="7" fillId="0" borderId="0" xfId="3" applyFont="1"/>
    <xf numFmtId="0" fontId="1" fillId="0" borderId="0" xfId="3" applyAlignment="1">
      <alignment vertical="center" wrapText="1"/>
    </xf>
    <xf numFmtId="0" fontId="1" fillId="0" borderId="23" xfId="3" applyBorder="1"/>
    <xf numFmtId="0" fontId="7" fillId="0" borderId="23" xfId="3" applyFont="1" applyBorder="1" applyAlignment="1">
      <alignment vertical="center" wrapText="1"/>
    </xf>
    <xf numFmtId="0" fontId="1" fillId="0" borderId="23" xfId="3" applyBorder="1" applyAlignment="1">
      <alignment horizontal="center" vertical="center"/>
    </xf>
    <xf numFmtId="0" fontId="1" fillId="0" borderId="23" xfId="3" applyBorder="1" applyAlignment="1">
      <alignment vertical="center" wrapText="1"/>
    </xf>
    <xf numFmtId="0" fontId="7" fillId="0" borderId="23" xfId="3" applyFont="1" applyBorder="1"/>
    <xf numFmtId="0" fontId="15" fillId="0" borderId="1" xfId="0" applyFont="1" applyBorder="1" applyAlignment="1">
      <alignment vertical="center"/>
    </xf>
    <xf numFmtId="0" fontId="0" fillId="0" borderId="1" xfId="0" applyBorder="1" applyProtection="1">
      <protection locked="0"/>
    </xf>
    <xf numFmtId="0" fontId="0" fillId="0" borderId="2" xfId="0" applyBorder="1" applyProtection="1">
      <protection locked="0"/>
    </xf>
    <xf numFmtId="0" fontId="0" fillId="0" borderId="1" xfId="0" applyBorder="1"/>
    <xf numFmtId="0" fontId="15" fillId="0" borderId="1" xfId="0" applyFont="1" applyBorder="1" applyAlignment="1">
      <alignment vertical="center" wrapText="1"/>
    </xf>
    <xf numFmtId="167" fontId="11" fillId="0" borderId="13" xfId="0" applyNumberFormat="1" applyFont="1" applyBorder="1" applyAlignment="1">
      <alignment horizontal="center" vertical="center" wrapText="1"/>
    </xf>
    <xf numFmtId="0" fontId="0" fillId="0" borderId="2" xfId="0" applyBorder="1"/>
    <xf numFmtId="0" fontId="19" fillId="0" borderId="23" xfId="0" applyFont="1" applyBorder="1" applyAlignment="1" applyProtection="1">
      <alignment vertical="top" wrapText="1"/>
      <protection locked="0"/>
    </xf>
    <xf numFmtId="165" fontId="19" fillId="0" borderId="23" xfId="0" applyNumberFormat="1" applyFont="1" applyBorder="1" applyAlignment="1" applyProtection="1">
      <alignment horizontal="center" vertical="center" wrapText="1" readingOrder="1"/>
      <protection locked="0"/>
    </xf>
    <xf numFmtId="164" fontId="19" fillId="0" borderId="23" xfId="0" applyNumberFormat="1" applyFont="1" applyBorder="1" applyAlignment="1" applyProtection="1">
      <alignment horizontal="center" vertical="center" wrapText="1" readingOrder="1"/>
      <protection locked="0"/>
    </xf>
    <xf numFmtId="0" fontId="14" fillId="6" borderId="15" xfId="0" applyFont="1" applyFill="1" applyBorder="1" applyAlignment="1">
      <alignment horizontal="center" wrapText="1"/>
    </xf>
    <xf numFmtId="0" fontId="14" fillId="6" borderId="15" xfId="0" applyFont="1" applyFill="1" applyBorder="1" applyAlignment="1">
      <alignment horizontal="center" vertical="center"/>
    </xf>
    <xf numFmtId="0" fontId="10" fillId="2" borderId="28" xfId="0" applyFont="1" applyFill="1" applyBorder="1" applyAlignment="1">
      <alignment horizontal="center" vertical="center" wrapText="1"/>
    </xf>
    <xf numFmtId="0" fontId="11" fillId="0" borderId="29" xfId="0" applyFont="1" applyBorder="1" applyAlignment="1">
      <alignment horizontal="center" vertical="center" wrapText="1"/>
    </xf>
    <xf numFmtId="0" fontId="8" fillId="0" borderId="30" xfId="0" applyFont="1" applyBorder="1" applyAlignment="1">
      <alignment vertical="top" wrapText="1"/>
    </xf>
    <xf numFmtId="0" fontId="8" fillId="0" borderId="7" xfId="0" applyFont="1" applyBorder="1" applyAlignment="1">
      <alignment vertical="top" wrapText="1"/>
    </xf>
    <xf numFmtId="0" fontId="8" fillId="0" borderId="10" xfId="0" applyFont="1" applyBorder="1" applyAlignment="1">
      <alignment vertical="top" wrapText="1"/>
    </xf>
    <xf numFmtId="0" fontId="5" fillId="7" borderId="36" xfId="0" applyFont="1" applyFill="1" applyBorder="1" applyAlignment="1">
      <alignment horizontal="center" vertical="center" wrapText="1" readingOrder="1"/>
    </xf>
    <xf numFmtId="0" fontId="5" fillId="7" borderId="37" xfId="0" applyFont="1" applyFill="1" applyBorder="1" applyAlignment="1">
      <alignment horizontal="center" vertical="center" wrapText="1" readingOrder="1"/>
    </xf>
    <xf numFmtId="0" fontId="5" fillId="7" borderId="38" xfId="0" applyFont="1" applyFill="1" applyBorder="1" applyAlignment="1">
      <alignment horizontal="center" vertical="center" wrapText="1" readingOrder="1"/>
    </xf>
    <xf numFmtId="0" fontId="19" fillId="0" borderId="40" xfId="0" applyFont="1" applyBorder="1" applyAlignment="1" applyProtection="1">
      <alignment vertical="top" wrapText="1"/>
      <protection locked="0"/>
    </xf>
    <xf numFmtId="165" fontId="19" fillId="0" borderId="40" xfId="0" applyNumberFormat="1" applyFont="1" applyBorder="1" applyAlignment="1" applyProtection="1">
      <alignment horizontal="center" vertical="center" wrapText="1" readingOrder="1"/>
      <protection locked="0"/>
    </xf>
    <xf numFmtId="164" fontId="19" fillId="0" borderId="40" xfId="0" applyNumberFormat="1" applyFont="1" applyBorder="1" applyAlignment="1" applyProtection="1">
      <alignment horizontal="center" vertical="center" wrapText="1" readingOrder="1"/>
      <protection locked="0"/>
    </xf>
    <xf numFmtId="10" fontId="19" fillId="8" borderId="23" xfId="2" applyNumberFormat="1" applyFont="1" applyFill="1" applyBorder="1" applyAlignment="1" applyProtection="1">
      <alignment horizontal="center" vertical="center" wrapText="1" readingOrder="1"/>
      <protection locked="0"/>
    </xf>
    <xf numFmtId="166" fontId="19" fillId="8" borderId="35" xfId="0" applyNumberFormat="1" applyFont="1" applyFill="1" applyBorder="1" applyAlignment="1" applyProtection="1">
      <alignment horizontal="center" vertical="center" wrapText="1" readingOrder="1"/>
      <protection locked="0"/>
    </xf>
    <xf numFmtId="0" fontId="2" fillId="0" borderId="0" xfId="0" applyFont="1" applyProtection="1">
      <protection locked="0"/>
    </xf>
    <xf numFmtId="0" fontId="15" fillId="0" borderId="1" xfId="0" applyFont="1" applyBorder="1" applyAlignment="1" applyProtection="1">
      <alignment vertical="center" wrapText="1"/>
      <protection locked="0"/>
    </xf>
    <xf numFmtId="0" fontId="19" fillId="0" borderId="34" xfId="0" applyFont="1" applyBorder="1" applyAlignment="1" applyProtection="1">
      <alignment vertical="center" wrapText="1"/>
      <protection locked="0"/>
    </xf>
    <xf numFmtId="0" fontId="19" fillId="0" borderId="39" xfId="0" applyFont="1" applyBorder="1" applyAlignment="1" applyProtection="1">
      <alignment vertical="center" wrapText="1"/>
      <protection locked="0"/>
    </xf>
    <xf numFmtId="164" fontId="19" fillId="0" borderId="40" xfId="0" applyNumberFormat="1" applyFont="1" applyBorder="1" applyAlignment="1" applyProtection="1">
      <alignment horizontal="center" vertical="center" wrapText="1"/>
      <protection locked="0"/>
    </xf>
    <xf numFmtId="9" fontId="2" fillId="0" borderId="0" xfId="2" applyFont="1" applyFill="1" applyBorder="1" applyProtection="1">
      <protection locked="0"/>
    </xf>
    <xf numFmtId="0" fontId="27" fillId="0" borderId="0" xfId="0" applyFont="1" applyProtection="1">
      <protection locked="0"/>
    </xf>
    <xf numFmtId="0" fontId="27" fillId="0" borderId="0" xfId="0" applyFont="1" applyAlignment="1" applyProtection="1">
      <alignment vertical="center"/>
      <protection locked="0"/>
    </xf>
    <xf numFmtId="9" fontId="27" fillId="0" borderId="0" xfId="0" applyNumberFormat="1" applyFont="1" applyProtection="1">
      <protection locked="0"/>
    </xf>
    <xf numFmtId="0" fontId="27" fillId="0" borderId="0" xfId="0" applyFont="1" applyAlignment="1" applyProtection="1">
      <alignment vertical="center" wrapText="1"/>
      <protection locked="0"/>
    </xf>
    <xf numFmtId="4" fontId="2" fillId="0" borderId="0" xfId="0" applyNumberFormat="1" applyFont="1" applyProtection="1">
      <protection locked="0"/>
    </xf>
    <xf numFmtId="9" fontId="19" fillId="8" borderId="23" xfId="2" applyFont="1" applyFill="1" applyBorder="1" applyAlignment="1" applyProtection="1">
      <alignment horizontal="center" vertical="center" wrapText="1" readingOrder="1"/>
      <protection locked="0"/>
    </xf>
    <xf numFmtId="9" fontId="2" fillId="0" borderId="0" xfId="2" applyFont="1" applyFill="1" applyBorder="1" applyAlignment="1" applyProtection="1">
      <alignment horizontal="center"/>
      <protection locked="0"/>
    </xf>
    <xf numFmtId="43" fontId="2" fillId="0" borderId="0" xfId="1" applyFont="1" applyFill="1" applyBorder="1" applyProtection="1">
      <protection locked="0"/>
    </xf>
    <xf numFmtId="168" fontId="2" fillId="0" borderId="0" xfId="1" applyNumberFormat="1" applyFont="1" applyFill="1" applyBorder="1" applyProtection="1">
      <protection locked="0"/>
    </xf>
    <xf numFmtId="168" fontId="2" fillId="0" borderId="0" xfId="0" applyNumberFormat="1" applyFont="1" applyProtection="1">
      <protection locked="0"/>
    </xf>
    <xf numFmtId="4" fontId="25" fillId="0" borderId="0" xfId="0" applyNumberFormat="1" applyFont="1" applyProtection="1">
      <protection locked="0"/>
    </xf>
    <xf numFmtId="3" fontId="2" fillId="0" borderId="0" xfId="0" applyNumberFormat="1" applyFont="1" applyProtection="1">
      <protection locked="0"/>
    </xf>
    <xf numFmtId="165" fontId="28" fillId="0" borderId="23" xfId="0" applyNumberFormat="1" applyFont="1" applyBorder="1" applyAlignment="1" applyProtection="1">
      <alignment horizontal="center" vertical="center" wrapText="1"/>
      <protection locked="0"/>
    </xf>
    <xf numFmtId="49" fontId="14" fillId="0" borderId="0" xfId="0" quotePrefix="1" applyNumberFormat="1" applyFont="1" applyAlignment="1" applyProtection="1">
      <alignment horizontal="left" vertical="center" wrapText="1"/>
      <protection locked="0"/>
    </xf>
    <xf numFmtId="49" fontId="14" fillId="0" borderId="2" xfId="0" quotePrefix="1" applyNumberFormat="1" applyFont="1" applyBorder="1" applyAlignment="1" applyProtection="1">
      <alignment horizontal="left" vertical="center" wrapText="1"/>
      <protection locked="0"/>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10"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0" fillId="0" borderId="24"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0" fillId="3" borderId="1" xfId="0" applyFill="1" applyBorder="1" applyAlignment="1">
      <alignment horizontal="center"/>
    </xf>
    <xf numFmtId="0" fontId="0" fillId="3" borderId="0" xfId="0" applyFill="1" applyAlignment="1">
      <alignment horizontal="center"/>
    </xf>
    <xf numFmtId="0" fontId="0" fillId="3" borderId="2"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12" fillId="4" borderId="1" xfId="0" applyFont="1" applyFill="1" applyBorder="1" applyAlignment="1">
      <alignment horizontal="left" vertical="center"/>
    </xf>
    <xf numFmtId="0" fontId="12" fillId="4" borderId="0" xfId="0" applyFont="1" applyFill="1" applyAlignment="1">
      <alignment horizontal="left" vertical="center"/>
    </xf>
    <xf numFmtId="0" fontId="12" fillId="4" borderId="2" xfId="0" applyFont="1" applyFill="1" applyBorder="1" applyAlignment="1">
      <alignment horizontal="left" vertical="center"/>
    </xf>
    <xf numFmtId="0" fontId="13" fillId="5" borderId="1" xfId="0" applyFont="1" applyFill="1" applyBorder="1" applyAlignment="1">
      <alignment horizontal="left" vertical="center"/>
    </xf>
    <xf numFmtId="0" fontId="13" fillId="5" borderId="0" xfId="0" applyFont="1" applyFill="1" applyAlignment="1">
      <alignment horizontal="left" vertical="center"/>
    </xf>
    <xf numFmtId="0" fontId="13" fillId="5" borderId="2" xfId="0" applyFont="1" applyFill="1" applyBorder="1" applyAlignment="1">
      <alignment horizontal="left" vertical="center"/>
    </xf>
    <xf numFmtId="0" fontId="0" fillId="0" borderId="1" xfId="0" applyBorder="1" applyAlignment="1" applyProtection="1">
      <alignment horizontal="center"/>
      <protection locked="0"/>
    </xf>
    <xf numFmtId="0" fontId="0" fillId="0" borderId="0" xfId="0" applyAlignment="1" applyProtection="1">
      <alignment horizontal="center"/>
      <protection locked="0"/>
    </xf>
    <xf numFmtId="0" fontId="0" fillId="0" borderId="2" xfId="0" applyBorder="1" applyAlignment="1" applyProtection="1">
      <alignment horizontal="center"/>
      <protection locked="0"/>
    </xf>
    <xf numFmtId="0" fontId="3" fillId="0" borderId="0" xfId="0" applyFont="1" applyAlignment="1">
      <alignment horizontal="left" vertical="center"/>
    </xf>
    <xf numFmtId="0" fontId="13" fillId="5" borderId="1"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2" xfId="0" applyFont="1" applyFill="1" applyBorder="1" applyAlignment="1">
      <alignment horizontal="left" vertical="center" wrapText="1"/>
    </xf>
    <xf numFmtId="0" fontId="0" fillId="0" borderId="0" xfId="0"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4" fillId="6" borderId="14"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0" fillId="0" borderId="0" xfId="0" applyAlignment="1" applyProtection="1">
      <alignment horizontal="left" vertical="center" wrapText="1" readingOrder="1"/>
      <protection locked="0"/>
    </xf>
    <xf numFmtId="0" fontId="0" fillId="0" borderId="2" xfId="0" applyBorder="1" applyAlignment="1" applyProtection="1">
      <alignment horizontal="left" vertical="center" wrapText="1" readingOrder="1"/>
      <protection locked="0"/>
    </xf>
    <xf numFmtId="0" fontId="26" fillId="0" borderId="3"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22" fillId="7" borderId="23" xfId="0" applyFont="1" applyFill="1" applyBorder="1" applyAlignment="1">
      <alignment horizontal="center" vertical="center" wrapText="1" readingOrder="1"/>
    </xf>
    <xf numFmtId="0" fontId="2" fillId="6" borderId="23" xfId="0" applyFont="1" applyFill="1" applyBorder="1" applyAlignment="1">
      <alignment vertical="top" wrapText="1"/>
    </xf>
    <xf numFmtId="0" fontId="15" fillId="0" borderId="0" xfId="0" applyFont="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2" xfId="0" applyFont="1" applyBorder="1" applyAlignment="1" applyProtection="1">
      <alignment horizontal="left" vertical="center" wrapText="1"/>
      <protection locked="0"/>
    </xf>
    <xf numFmtId="0" fontId="2" fillId="6" borderId="27" xfId="0" applyFont="1" applyFill="1" applyBorder="1" applyAlignment="1">
      <alignment vertical="top" wrapText="1"/>
    </xf>
    <xf numFmtId="39" fontId="2" fillId="0" borderId="26" xfId="1" applyNumberFormat="1" applyFont="1" applyFill="1" applyBorder="1" applyAlignment="1" applyProtection="1">
      <alignment horizontal="center" vertical="center" wrapText="1" readingOrder="1"/>
      <protection locked="0"/>
    </xf>
    <xf numFmtId="39" fontId="2" fillId="0" borderId="23" xfId="1" applyNumberFormat="1" applyFont="1" applyFill="1" applyBorder="1" applyAlignment="1" applyProtection="1">
      <alignment horizontal="center" vertical="center" wrapText="1" readingOrder="1"/>
      <protection locked="0"/>
    </xf>
    <xf numFmtId="10" fontId="2" fillId="8" borderId="23" xfId="2" applyNumberFormat="1" applyFont="1" applyFill="1" applyBorder="1" applyAlignment="1" applyProtection="1">
      <alignment horizontal="center" vertical="center" wrapText="1" readingOrder="1"/>
    </xf>
    <xf numFmtId="10" fontId="2" fillId="8" borderId="27" xfId="2" applyNumberFormat="1" applyFont="1" applyFill="1" applyBorder="1" applyAlignment="1" applyProtection="1">
      <alignment horizontal="center" vertical="center" wrapText="1" readingOrder="1"/>
    </xf>
    <xf numFmtId="0" fontId="25" fillId="6" borderId="35" xfId="0" applyFont="1" applyFill="1" applyBorder="1" applyAlignment="1">
      <alignment horizontal="center" vertical="center" wrapText="1" readingOrder="1"/>
    </xf>
    <xf numFmtId="0" fontId="25" fillId="6" borderId="42" xfId="0" applyFont="1" applyFill="1" applyBorder="1" applyAlignment="1">
      <alignment horizontal="center" vertical="center" wrapText="1" readingOrder="1"/>
    </xf>
    <xf numFmtId="0" fontId="25" fillId="6" borderId="34" xfId="0" applyFont="1" applyFill="1" applyBorder="1" applyAlignment="1">
      <alignment horizontal="center" vertical="center" wrapText="1" readingOrder="1"/>
    </xf>
    <xf numFmtId="0" fontId="25" fillId="6" borderId="41" xfId="0" applyFont="1" applyFill="1" applyBorder="1" applyAlignment="1">
      <alignment horizontal="center" vertical="center" wrapText="1" readingOrder="1"/>
    </xf>
    <xf numFmtId="0" fontId="17" fillId="0" borderId="16" xfId="3" applyFont="1" applyBorder="1" applyAlignment="1">
      <alignment horizontal="center" vertical="center"/>
    </xf>
    <xf numFmtId="0" fontId="17" fillId="0" borderId="17" xfId="3" applyFont="1" applyBorder="1" applyAlignment="1">
      <alignment horizontal="center" vertical="center"/>
    </xf>
    <xf numFmtId="0" fontId="17" fillId="0" borderId="18" xfId="3" applyFont="1" applyBorder="1" applyAlignment="1">
      <alignment horizontal="center" vertical="center"/>
    </xf>
  </cellXfs>
  <cellStyles count="4">
    <cellStyle name="Comma" xfId="1" builtinId="3"/>
    <cellStyle name="Normal" xfId="0" builtinId="0"/>
    <cellStyle name="Normal 2" xfId="3" xr:uid="{00000000-0005-0000-0000-000002000000}"/>
    <cellStyle name="Percent" xfId="2" builtinId="5"/>
  </cellStyles>
  <dxfs count="13">
    <dxf>
      <font>
        <b val="0"/>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142874</xdr:rowOff>
    </xdr:from>
    <xdr:to>
      <xdr:col>0</xdr:col>
      <xdr:colOff>1485900</xdr:colOff>
      <xdr:row>2</xdr:row>
      <xdr:rowOff>222630</xdr:rowOff>
    </xdr:to>
    <xdr:pic>
      <xdr:nvPicPr>
        <xdr:cNvPr id="5" name="Imagen 4" descr="LOGO 10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 y="142874"/>
          <a:ext cx="1438275" cy="6988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790575</xdr:colOff>
      <xdr:row>3</xdr:row>
      <xdr:rowOff>98806</xdr:rowOff>
    </xdr:to>
    <xdr:pic>
      <xdr:nvPicPr>
        <xdr:cNvPr id="3" name="Imagen 2" descr="LOGO 100%">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 y="28575"/>
          <a:ext cx="1438275" cy="698881"/>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42:H45" totalsRowShown="0" headerRowDxfId="12" dataDxfId="10" headerRowBorderDxfId="11" tableBorderDxfId="9" totalsRowBorderDxfId="8">
  <autoFilter ref="A42:H4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Producto" dataDxfId="7"/>
    <tableColumn id="2" xr3:uid="{00000000-0010-0000-0000-000002000000}" name="Indicador" dataDxfId="6"/>
    <tableColumn id="3" xr3:uid="{00000000-0010-0000-0000-000003000000}" name="Metas_x000a_(A)" dataDxfId="5"/>
    <tableColumn id="4" xr3:uid="{00000000-0010-0000-0000-000004000000}" name="Monto Financiero _x000a_(B)" dataDxfId="4"/>
    <tableColumn id="5" xr3:uid="{00000000-0010-0000-0000-000005000000}" name="Ejecución Física Trimestral _x000a_(C)" dataDxfId="3"/>
    <tableColumn id="6" xr3:uid="{00000000-0010-0000-0000-000006000000}" name="Ejecución Financiera Trimestral_x000a_ (D)" dataDxfId="2"/>
    <tableColumn id="7" xr3:uid="{00000000-0010-0000-0000-000007000000}" name="Física %_x000a_ E=C/A" dataDxfId="1">
      <calculatedColumnFormula>IF(E43&gt;0,E43/C43,0)</calculatedColumnFormula>
    </tableColumn>
    <tableColumn id="8" xr3:uid="{00000000-0010-0000-0000-000008000000}" name="Financiero % _x000a_F=D/B" dataDxfId="0">
      <calculatedColumnFormula>IF(F43&gt;0,F43/D43,0)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69"/>
  <sheetViews>
    <sheetView showGridLines="0" tabSelected="1" topLeftCell="A58" zoomScaleNormal="100" zoomScaleSheetLayoutView="90" workbookViewId="0">
      <selection activeCell="B62" sqref="B62:H62"/>
    </sheetView>
  </sheetViews>
  <sheetFormatPr defaultColWidth="11.42578125" defaultRowHeight="15" x14ac:dyDescent="0.25"/>
  <cols>
    <col min="1" max="1" width="23" style="44" customWidth="1"/>
    <col min="2" max="8" width="12.7109375" style="44" customWidth="1"/>
    <col min="9" max="9" width="11.7109375" style="44" customWidth="1"/>
    <col min="10" max="10" width="13.5703125" style="44" bestFit="1" customWidth="1"/>
    <col min="11" max="11" width="14" style="44" customWidth="1"/>
    <col min="12" max="13" width="12.7109375" style="44" bestFit="1" customWidth="1"/>
    <col min="14" max="14" width="14.28515625" style="44" bestFit="1" customWidth="1"/>
    <col min="15" max="15" width="12.7109375" style="44" bestFit="1" customWidth="1"/>
    <col min="16" max="16384" width="11.42578125" style="44"/>
  </cols>
  <sheetData>
    <row r="1" spans="1:10" s="1" customFormat="1" ht="27.75" customHeight="1" thickBot="1" x14ac:dyDescent="0.3">
      <c r="A1" s="33"/>
      <c r="B1" s="65" t="s">
        <v>195</v>
      </c>
      <c r="C1" s="66"/>
      <c r="D1" s="66"/>
      <c r="E1" s="66"/>
      <c r="F1" s="66"/>
      <c r="G1" s="66"/>
      <c r="H1" s="67"/>
    </row>
    <row r="2" spans="1:10" s="1" customFormat="1" ht="21" customHeight="1" thickBot="1" x14ac:dyDescent="0.3">
      <c r="A2" s="34"/>
      <c r="B2" s="68" t="s">
        <v>19</v>
      </c>
      <c r="C2" s="69"/>
      <c r="D2" s="68" t="s">
        <v>20</v>
      </c>
      <c r="E2" s="69"/>
      <c r="F2" s="70"/>
      <c r="G2" s="2" t="s">
        <v>21</v>
      </c>
      <c r="H2" s="31" t="s">
        <v>22</v>
      </c>
    </row>
    <row r="3" spans="1:10" s="1" customFormat="1" ht="35.25" customHeight="1" thickBot="1" x14ac:dyDescent="0.3">
      <c r="A3" s="35"/>
      <c r="B3" s="71" t="s">
        <v>23</v>
      </c>
      <c r="C3" s="72"/>
      <c r="D3" s="71" t="s">
        <v>197</v>
      </c>
      <c r="E3" s="72"/>
      <c r="F3" s="73"/>
      <c r="G3" s="24" t="s">
        <v>196</v>
      </c>
      <c r="H3" s="32">
        <v>0</v>
      </c>
    </row>
    <row r="4" spans="1:10" s="1" customFormat="1" ht="3" customHeight="1" x14ac:dyDescent="0.25">
      <c r="A4" s="74"/>
      <c r="B4" s="75"/>
      <c r="C4" s="75"/>
      <c r="D4" s="76"/>
      <c r="E4" s="76"/>
      <c r="F4" s="76"/>
      <c r="G4" s="75"/>
      <c r="H4" s="77"/>
    </row>
    <row r="5" spans="1:10" s="1" customFormat="1" ht="3" customHeight="1" x14ac:dyDescent="0.25">
      <c r="A5" s="78"/>
      <c r="B5" s="79"/>
      <c r="C5" s="79"/>
      <c r="D5" s="79"/>
      <c r="E5" s="79"/>
      <c r="F5" s="79"/>
      <c r="G5" s="79"/>
      <c r="H5" s="80"/>
    </row>
    <row r="6" spans="1:10" s="1" customFormat="1" ht="3" customHeight="1" x14ac:dyDescent="0.25">
      <c r="A6" s="81"/>
      <c r="B6" s="76"/>
      <c r="C6" s="76"/>
      <c r="D6" s="76"/>
      <c r="E6" s="76"/>
      <c r="F6" s="76"/>
      <c r="G6" s="76"/>
      <c r="H6" s="82"/>
    </row>
    <row r="7" spans="1:10" s="1" customFormat="1" ht="15.75" x14ac:dyDescent="0.25">
      <c r="A7" s="83" t="s">
        <v>24</v>
      </c>
      <c r="B7" s="84"/>
      <c r="C7" s="84"/>
      <c r="D7" s="84"/>
      <c r="E7" s="84"/>
      <c r="F7" s="84"/>
      <c r="G7" s="84"/>
      <c r="H7" s="85"/>
    </row>
    <row r="8" spans="1:10" s="1" customFormat="1" ht="3" customHeight="1" x14ac:dyDescent="0.25">
      <c r="A8" s="81"/>
      <c r="B8" s="76"/>
      <c r="C8" s="76"/>
      <c r="D8" s="76"/>
      <c r="E8" s="76"/>
      <c r="F8" s="76"/>
      <c r="G8" s="76"/>
      <c r="H8" s="82"/>
    </row>
    <row r="9" spans="1:10" s="1" customFormat="1" ht="15.75" x14ac:dyDescent="0.25">
      <c r="A9" s="86" t="s">
        <v>25</v>
      </c>
      <c r="B9" s="87"/>
      <c r="C9" s="87"/>
      <c r="D9" s="87"/>
      <c r="E9" s="87"/>
      <c r="F9" s="87"/>
      <c r="G9" s="87"/>
      <c r="H9" s="88"/>
    </row>
    <row r="10" spans="1:10" s="1" customFormat="1" ht="3" customHeight="1" x14ac:dyDescent="0.25">
      <c r="A10" s="89"/>
      <c r="B10" s="90"/>
      <c r="C10" s="90"/>
      <c r="D10" s="90"/>
      <c r="E10" s="90"/>
      <c r="F10" s="90"/>
      <c r="G10" s="90"/>
      <c r="H10" s="91"/>
    </row>
    <row r="11" spans="1:10" ht="39" customHeight="1" x14ac:dyDescent="0.25">
      <c r="A11" s="19" t="s">
        <v>26</v>
      </c>
      <c r="B11" s="63" t="s">
        <v>211</v>
      </c>
      <c r="C11" s="63"/>
      <c r="D11" s="63"/>
      <c r="E11" s="63"/>
      <c r="F11" s="63"/>
      <c r="G11" s="63"/>
      <c r="H11" s="64"/>
      <c r="I11" s="1"/>
      <c r="J11" s="1"/>
    </row>
    <row r="12" spans="1:10" s="1" customFormat="1" ht="3" customHeight="1" x14ac:dyDescent="0.25">
      <c r="A12" s="22"/>
      <c r="H12" s="21"/>
    </row>
    <row r="13" spans="1:10" ht="39.75" customHeight="1" x14ac:dyDescent="0.25">
      <c r="A13" s="19" t="s">
        <v>193</v>
      </c>
      <c r="B13" s="96" t="s">
        <v>200</v>
      </c>
      <c r="C13" s="96"/>
      <c r="D13" s="96"/>
      <c r="E13" s="96"/>
      <c r="F13" s="96"/>
      <c r="G13" s="96"/>
      <c r="H13" s="97"/>
    </row>
    <row r="14" spans="1:10" ht="51.75" customHeight="1" x14ac:dyDescent="0.25">
      <c r="A14" s="19" t="s">
        <v>194</v>
      </c>
      <c r="B14" s="96" t="s">
        <v>201</v>
      </c>
      <c r="C14" s="96"/>
      <c r="D14" s="96"/>
      <c r="E14" s="96"/>
      <c r="F14" s="96"/>
      <c r="G14" s="96"/>
      <c r="H14" s="97"/>
    </row>
    <row r="15" spans="1:10" s="1" customFormat="1" ht="3" customHeight="1" x14ac:dyDescent="0.25">
      <c r="A15" s="20"/>
      <c r="H15" s="21"/>
    </row>
    <row r="16" spans="1:10" ht="18.75" customHeight="1" x14ac:dyDescent="0.25">
      <c r="A16" s="83" t="s">
        <v>27</v>
      </c>
      <c r="B16" s="84"/>
      <c r="C16" s="84"/>
      <c r="D16" s="84"/>
      <c r="E16" s="84"/>
      <c r="F16" s="84"/>
      <c r="G16" s="84"/>
      <c r="H16" s="85"/>
    </row>
    <row r="17" spans="1:14" s="1" customFormat="1" ht="3" customHeight="1" x14ac:dyDescent="0.25">
      <c r="A17" s="22"/>
      <c r="B17"/>
      <c r="C17"/>
      <c r="D17"/>
      <c r="E17"/>
      <c r="F17"/>
      <c r="G17"/>
      <c r="H17" s="25"/>
    </row>
    <row r="18" spans="1:14" ht="18" customHeight="1" x14ac:dyDescent="0.25">
      <c r="A18" s="19" t="s">
        <v>0</v>
      </c>
      <c r="B18" s="29">
        <f>_xlfn.NUMBERVALUE(LEFT($B$22,1))</f>
        <v>2</v>
      </c>
      <c r="C18" s="98" t="str">
        <f>IFERROR(VLOOKUP(B18,'Validacion datos'!A2:B5,2,FALSE),"")</f>
        <v>DESARROLLO SOCIAL</v>
      </c>
      <c r="D18" s="98"/>
      <c r="E18" s="98"/>
      <c r="F18" s="98"/>
      <c r="G18" s="98"/>
      <c r="H18" s="98"/>
    </row>
    <row r="19" spans="1:14" s="1" customFormat="1" ht="3" customHeight="1" x14ac:dyDescent="0.25">
      <c r="A19" s="22"/>
      <c r="B19"/>
      <c r="C19"/>
      <c r="D19"/>
      <c r="E19"/>
      <c r="F19"/>
      <c r="G19"/>
      <c r="H19" s="25"/>
    </row>
    <row r="20" spans="1:14" ht="39.75" customHeight="1" x14ac:dyDescent="0.25">
      <c r="A20" s="19" t="s">
        <v>1</v>
      </c>
      <c r="B20" s="30">
        <f>_xlfn.NUMBERVALUE(LEFT(B22,3))</f>
        <v>2.2000000000000002</v>
      </c>
      <c r="C20" s="98" t="str">
        <f>IFERROR(VLOOKUP(B20,'Validacion datos'!A8:B26,2,FALSE),"")</f>
        <v>Salud y seguridad social integral</v>
      </c>
      <c r="D20" s="98"/>
      <c r="E20" s="98"/>
      <c r="F20" s="98"/>
      <c r="G20" s="98"/>
      <c r="H20" s="98"/>
      <c r="J20" s="1"/>
      <c r="K20" s="1"/>
      <c r="L20" s="1"/>
      <c r="M20" s="1"/>
      <c r="N20" s="1"/>
    </row>
    <row r="21" spans="1:14" s="1" customFormat="1" ht="3" customHeight="1" x14ac:dyDescent="0.25">
      <c r="A21" s="20"/>
      <c r="H21" s="21"/>
    </row>
    <row r="22" spans="1:14" ht="33" customHeight="1" x14ac:dyDescent="0.25">
      <c r="A22" s="19" t="s">
        <v>2</v>
      </c>
      <c r="B22" s="3" t="s">
        <v>74</v>
      </c>
      <c r="C22" s="99" t="str">
        <f>IFERROR(VLOOKUP(B22,'Validacion datos'!D8:E64,2,FALSE),"")</f>
        <v>Garantizar un sistema universal, único y sostenible de Seguridad Social frente a los riesgos de vejez, discapacidad y sobrevivencia, integrando y transparentando los regímenes segmentados existentes, en conformidad con la ley 87-00</v>
      </c>
      <c r="D22" s="99"/>
      <c r="E22" s="99"/>
      <c r="F22" s="99"/>
      <c r="G22" s="99"/>
      <c r="H22" s="99"/>
    </row>
    <row r="23" spans="1:14" s="1" customFormat="1" ht="3" customHeight="1" x14ac:dyDescent="0.25">
      <c r="A23" s="22"/>
      <c r="H23" s="21"/>
    </row>
    <row r="24" spans="1:14" ht="69.75" customHeight="1" x14ac:dyDescent="0.25">
      <c r="A24" s="19" t="s">
        <v>15</v>
      </c>
      <c r="B24" s="100" t="s">
        <v>202</v>
      </c>
      <c r="C24" s="100"/>
      <c r="D24" s="100"/>
      <c r="E24" s="100"/>
      <c r="F24" s="100"/>
      <c r="G24" s="100"/>
      <c r="H24" s="101"/>
      <c r="I24" s="1"/>
      <c r="J24" s="1"/>
      <c r="K24" s="1"/>
      <c r="L24" s="1"/>
      <c r="M24" s="1"/>
      <c r="N24" s="1"/>
    </row>
    <row r="25" spans="1:14" s="1" customFormat="1" ht="3" customHeight="1" x14ac:dyDescent="0.25">
      <c r="A25" s="20"/>
      <c r="H25" s="21"/>
    </row>
    <row r="26" spans="1:14" ht="15.75" customHeight="1" x14ac:dyDescent="0.25">
      <c r="A26" s="83" t="s">
        <v>179</v>
      </c>
      <c r="B26" s="84"/>
      <c r="C26" s="84"/>
      <c r="D26" s="84"/>
      <c r="E26" s="84"/>
      <c r="F26" s="84"/>
      <c r="G26" s="84"/>
      <c r="H26" s="85"/>
    </row>
    <row r="27" spans="1:14" s="1" customFormat="1" ht="3" customHeight="1" x14ac:dyDescent="0.25">
      <c r="A27" s="22"/>
      <c r="B27"/>
      <c r="C27"/>
      <c r="D27"/>
      <c r="E27"/>
      <c r="F27"/>
      <c r="G27"/>
      <c r="H27" s="25"/>
    </row>
    <row r="28" spans="1:14" ht="26.25" customHeight="1" x14ac:dyDescent="0.25">
      <c r="A28" s="19" t="s">
        <v>190</v>
      </c>
      <c r="B28" s="96" t="s">
        <v>213</v>
      </c>
      <c r="C28" s="96"/>
      <c r="D28" s="96"/>
      <c r="E28" s="96"/>
      <c r="F28" s="96"/>
      <c r="G28" s="96"/>
      <c r="H28" s="97"/>
    </row>
    <row r="29" spans="1:14" ht="54" customHeight="1" x14ac:dyDescent="0.25">
      <c r="A29" s="23" t="s">
        <v>191</v>
      </c>
      <c r="B29" s="96" t="s">
        <v>203</v>
      </c>
      <c r="C29" s="96"/>
      <c r="D29" s="96"/>
      <c r="E29" s="96"/>
      <c r="F29" s="96"/>
      <c r="G29" s="96"/>
      <c r="H29" s="97"/>
    </row>
    <row r="30" spans="1:14" ht="33" customHeight="1" x14ac:dyDescent="0.25">
      <c r="A30" s="23" t="s">
        <v>192</v>
      </c>
      <c r="B30" s="96" t="s">
        <v>204</v>
      </c>
      <c r="C30" s="96"/>
      <c r="D30" s="96"/>
      <c r="E30" s="96"/>
      <c r="F30" s="96"/>
      <c r="G30" s="96"/>
      <c r="H30" s="97"/>
    </row>
    <row r="31" spans="1:14" s="1" customFormat="1" ht="3" customHeight="1" x14ac:dyDescent="0.25">
      <c r="A31" s="20"/>
      <c r="H31" s="21"/>
    </row>
    <row r="32" spans="1:14" ht="15.75" customHeight="1" x14ac:dyDescent="0.25">
      <c r="A32" s="83" t="s">
        <v>181</v>
      </c>
      <c r="B32" s="84"/>
      <c r="C32" s="84"/>
      <c r="D32" s="84"/>
      <c r="E32" s="84"/>
      <c r="F32" s="84"/>
      <c r="G32" s="84"/>
      <c r="H32" s="85"/>
    </row>
    <row r="33" spans="1:12" s="1" customFormat="1" ht="3" customHeight="1" x14ac:dyDescent="0.25">
      <c r="A33" s="22"/>
      <c r="B33"/>
      <c r="C33"/>
      <c r="D33"/>
      <c r="E33"/>
      <c r="F33"/>
      <c r="G33"/>
      <c r="H33" s="25"/>
    </row>
    <row r="34" spans="1:12" s="1" customFormat="1" ht="15.75" x14ac:dyDescent="0.25">
      <c r="A34" s="86" t="s">
        <v>180</v>
      </c>
      <c r="B34" s="87"/>
      <c r="C34" s="87"/>
      <c r="D34" s="87"/>
      <c r="E34" s="87"/>
      <c r="F34" s="87"/>
      <c r="G34" s="87"/>
      <c r="H34" s="88"/>
    </row>
    <row r="35" spans="1:12" s="1" customFormat="1" ht="3" customHeight="1" x14ac:dyDescent="0.25">
      <c r="A35" s="22"/>
      <c r="B35"/>
      <c r="C35"/>
      <c r="D35"/>
      <c r="E35"/>
      <c r="F35"/>
      <c r="G35"/>
      <c r="H35" s="25"/>
    </row>
    <row r="36" spans="1:12" ht="30.75" customHeight="1" x14ac:dyDescent="0.25">
      <c r="A36" s="119" t="s">
        <v>3</v>
      </c>
      <c r="B36" s="118"/>
      <c r="C36" s="116" t="s">
        <v>12</v>
      </c>
      <c r="D36" s="118"/>
      <c r="E36" s="116" t="s">
        <v>4</v>
      </c>
      <c r="F36" s="118"/>
      <c r="G36" s="116" t="s">
        <v>14</v>
      </c>
      <c r="H36" s="117"/>
    </row>
    <row r="37" spans="1:12" ht="30.75" customHeight="1" x14ac:dyDescent="0.25">
      <c r="A37" s="112">
        <v>17747035152</v>
      </c>
      <c r="B37" s="113"/>
      <c r="C37" s="113">
        <v>18045328129.57</v>
      </c>
      <c r="D37" s="113"/>
      <c r="E37" s="113">
        <v>13265346111.129999</v>
      </c>
      <c r="F37" s="113"/>
      <c r="G37" s="114">
        <f>IF(E37&gt;0,E37/C37,0)</f>
        <v>0.73511249093845643</v>
      </c>
      <c r="H37" s="115"/>
    </row>
    <row r="38" spans="1:12" s="1" customFormat="1" ht="3" customHeight="1" x14ac:dyDescent="0.25">
      <c r="A38" s="22"/>
      <c r="B38"/>
      <c r="C38"/>
      <c r="D38"/>
      <c r="E38"/>
      <c r="F38"/>
      <c r="G38"/>
      <c r="H38" s="25"/>
    </row>
    <row r="39" spans="1:12" s="1" customFormat="1" ht="15.75" x14ac:dyDescent="0.25">
      <c r="A39" s="86" t="s">
        <v>182</v>
      </c>
      <c r="B39" s="87"/>
      <c r="C39" s="87"/>
      <c r="D39" s="87"/>
      <c r="E39" s="87"/>
      <c r="F39" s="87"/>
      <c r="G39" s="87"/>
      <c r="H39" s="88"/>
    </row>
    <row r="40" spans="1:12" s="1" customFormat="1" ht="3" customHeight="1" x14ac:dyDescent="0.25">
      <c r="A40" s="22"/>
      <c r="B40"/>
      <c r="C40"/>
      <c r="D40"/>
      <c r="E40"/>
      <c r="F40"/>
      <c r="G40"/>
      <c r="H40" s="25"/>
    </row>
    <row r="41" spans="1:12" ht="17.25" customHeight="1" x14ac:dyDescent="0.25">
      <c r="A41" s="22"/>
      <c r="B41"/>
      <c r="C41" s="105" t="s">
        <v>5</v>
      </c>
      <c r="D41" s="106"/>
      <c r="E41" s="105" t="s">
        <v>16</v>
      </c>
      <c r="F41" s="105"/>
      <c r="G41" s="105" t="s">
        <v>9</v>
      </c>
      <c r="H41" s="111"/>
    </row>
    <row r="42" spans="1:12" ht="51" x14ac:dyDescent="0.25">
      <c r="A42" s="36" t="s">
        <v>32</v>
      </c>
      <c r="B42" s="37" t="s">
        <v>31</v>
      </c>
      <c r="C42" s="37" t="s">
        <v>10</v>
      </c>
      <c r="D42" s="37" t="s">
        <v>11</v>
      </c>
      <c r="E42" s="37" t="s">
        <v>17</v>
      </c>
      <c r="F42" s="37" t="s">
        <v>18</v>
      </c>
      <c r="G42" s="37" t="s">
        <v>13</v>
      </c>
      <c r="H42" s="38" t="s">
        <v>8</v>
      </c>
      <c r="J42" s="49"/>
      <c r="K42" s="52"/>
      <c r="L42" s="50"/>
    </row>
    <row r="43" spans="1:12" ht="63" customHeight="1" x14ac:dyDescent="0.25">
      <c r="A43" s="46" t="s">
        <v>208</v>
      </c>
      <c r="B43" s="26" t="s">
        <v>205</v>
      </c>
      <c r="C43" s="27">
        <v>3614</v>
      </c>
      <c r="D43" s="28">
        <v>71328619</v>
      </c>
      <c r="E43" s="62">
        <v>506</v>
      </c>
      <c r="F43" s="28">
        <v>16725120.880000001</v>
      </c>
      <c r="G43" s="42">
        <f>IF(E43&gt;0,E43/C43,0)</f>
        <v>0.14001106806862201</v>
      </c>
      <c r="H43" s="43">
        <f t="shared" ref="H43:H45" si="0">IF(F43&gt;0,F43/D43,0)</f>
        <v>0.23447980788749045</v>
      </c>
      <c r="I43" s="51"/>
      <c r="J43" s="56"/>
      <c r="K43" s="54"/>
    </row>
    <row r="44" spans="1:12" ht="63" customHeight="1" x14ac:dyDescent="0.25">
      <c r="A44" s="47" t="s">
        <v>209</v>
      </c>
      <c r="B44" s="39" t="s">
        <v>206</v>
      </c>
      <c r="C44" s="40">
        <v>98</v>
      </c>
      <c r="D44" s="41">
        <v>80986153</v>
      </c>
      <c r="E44" s="48">
        <v>98</v>
      </c>
      <c r="F44" s="41">
        <v>16732470.189999999</v>
      </c>
      <c r="G44" s="55">
        <v>1</v>
      </c>
      <c r="H44" s="43">
        <f>IF(F44&gt;0,F44/D44,0)</f>
        <v>0.20660902598991213</v>
      </c>
      <c r="I44" s="49"/>
      <c r="J44" s="56"/>
      <c r="K44" s="54"/>
    </row>
    <row r="45" spans="1:12" ht="63.75" customHeight="1" x14ac:dyDescent="0.25">
      <c r="A45" s="47" t="s">
        <v>210</v>
      </c>
      <c r="B45" s="39" t="s">
        <v>207</v>
      </c>
      <c r="C45" s="40">
        <v>80</v>
      </c>
      <c r="D45" s="41">
        <v>31980305</v>
      </c>
      <c r="E45" s="48">
        <v>96</v>
      </c>
      <c r="F45" s="41">
        <v>6214711.1600000001</v>
      </c>
      <c r="G45" s="55">
        <v>1</v>
      </c>
      <c r="H45" s="43">
        <f t="shared" si="0"/>
        <v>0.19432932737820982</v>
      </c>
      <c r="J45" s="56"/>
      <c r="K45" s="54"/>
    </row>
    <row r="46" spans="1:12" s="1" customFormat="1" ht="3" customHeight="1" x14ac:dyDescent="0.25">
      <c r="A46" s="22"/>
      <c r="B46"/>
      <c r="C46"/>
      <c r="D46"/>
      <c r="E46"/>
      <c r="F46"/>
      <c r="G46"/>
      <c r="H46" s="25"/>
    </row>
    <row r="47" spans="1:12" ht="15.75" customHeight="1" x14ac:dyDescent="0.25">
      <c r="A47" s="83" t="s">
        <v>183</v>
      </c>
      <c r="B47" s="84"/>
      <c r="C47" s="84"/>
      <c r="D47" s="84"/>
      <c r="E47" s="84"/>
      <c r="F47" s="84"/>
      <c r="G47" s="84"/>
      <c r="H47" s="85"/>
    </row>
    <row r="48" spans="1:12" s="1" customFormat="1" ht="3" customHeight="1" x14ac:dyDescent="0.25">
      <c r="A48" s="22"/>
      <c r="B48"/>
      <c r="C48"/>
      <c r="D48"/>
      <c r="E48"/>
      <c r="F48"/>
      <c r="G48"/>
      <c r="H48" s="25"/>
    </row>
    <row r="49" spans="1:16" s="1" customFormat="1" ht="15.75" x14ac:dyDescent="0.25">
      <c r="A49" s="86" t="s">
        <v>184</v>
      </c>
      <c r="B49" s="87"/>
      <c r="C49" s="87"/>
      <c r="D49" s="87"/>
      <c r="E49" s="87"/>
      <c r="F49" s="87"/>
      <c r="G49" s="87"/>
      <c r="H49" s="88"/>
    </row>
    <row r="50" spans="1:16" s="1" customFormat="1" ht="3" customHeight="1" x14ac:dyDescent="0.25">
      <c r="A50" s="20"/>
      <c r="H50" s="21"/>
    </row>
    <row r="51" spans="1:16" ht="36" customHeight="1" x14ac:dyDescent="0.25">
      <c r="A51" s="45" t="s">
        <v>185</v>
      </c>
      <c r="B51" s="107" t="s">
        <v>208</v>
      </c>
      <c r="C51" s="107"/>
      <c r="D51" s="107"/>
      <c r="E51" s="107"/>
      <c r="F51" s="107"/>
      <c r="G51" s="107"/>
      <c r="H51" s="108"/>
    </row>
    <row r="52" spans="1:16" ht="59.25" customHeight="1" x14ac:dyDescent="0.25">
      <c r="A52" s="45" t="s">
        <v>186</v>
      </c>
      <c r="B52" s="96" t="s">
        <v>216</v>
      </c>
      <c r="C52" s="96"/>
      <c r="D52" s="96"/>
      <c r="E52" s="96"/>
      <c r="F52" s="96"/>
      <c r="G52" s="96"/>
      <c r="H52" s="97"/>
      <c r="I52" s="53"/>
    </row>
    <row r="53" spans="1:16" ht="123" customHeight="1" x14ac:dyDescent="0.25">
      <c r="A53" s="45" t="s">
        <v>7</v>
      </c>
      <c r="B53" s="109" t="s">
        <v>220</v>
      </c>
      <c r="C53" s="109"/>
      <c r="D53" s="109"/>
      <c r="E53" s="109"/>
      <c r="F53" s="109"/>
      <c r="G53" s="109"/>
      <c r="H53" s="110"/>
      <c r="I53" s="53"/>
    </row>
    <row r="54" spans="1:16" ht="90" customHeight="1" x14ac:dyDescent="0.25">
      <c r="A54" s="45" t="s">
        <v>6</v>
      </c>
      <c r="B54" s="109" t="s">
        <v>219</v>
      </c>
      <c r="C54" s="109"/>
      <c r="D54" s="109"/>
      <c r="E54" s="109"/>
      <c r="F54" s="109"/>
      <c r="G54" s="109"/>
      <c r="H54" s="110"/>
      <c r="I54" s="53"/>
      <c r="N54" s="49"/>
    </row>
    <row r="55" spans="1:16" ht="90" customHeight="1" x14ac:dyDescent="0.25">
      <c r="A55" s="45" t="s">
        <v>185</v>
      </c>
      <c r="B55" s="107" t="s">
        <v>209</v>
      </c>
      <c r="C55" s="107"/>
      <c r="D55" s="107"/>
      <c r="E55" s="107"/>
      <c r="F55" s="107"/>
      <c r="G55" s="107"/>
      <c r="H55" s="108"/>
      <c r="J55" s="49"/>
    </row>
    <row r="56" spans="1:16" ht="49.5" customHeight="1" x14ac:dyDescent="0.25">
      <c r="A56" s="45" t="s">
        <v>186</v>
      </c>
      <c r="B56" s="96" t="s">
        <v>214</v>
      </c>
      <c r="C56" s="96"/>
      <c r="D56" s="96"/>
      <c r="E56" s="96"/>
      <c r="F56" s="96"/>
      <c r="G56" s="96"/>
      <c r="H56" s="97"/>
      <c r="N56" s="58"/>
      <c r="O56" s="59"/>
    </row>
    <row r="57" spans="1:16" ht="99" customHeight="1" x14ac:dyDescent="0.25">
      <c r="A57" s="45" t="s">
        <v>7</v>
      </c>
      <c r="B57" s="109" t="s">
        <v>218</v>
      </c>
      <c r="C57" s="109"/>
      <c r="D57" s="109"/>
      <c r="E57" s="109"/>
      <c r="F57" s="109"/>
      <c r="G57" s="109"/>
      <c r="H57" s="110"/>
      <c r="I57" s="53"/>
      <c r="K57" s="54"/>
      <c r="L57" s="54"/>
      <c r="M57" s="54"/>
      <c r="N57" s="57"/>
      <c r="O57" s="49"/>
    </row>
    <row r="58" spans="1:16" ht="94.9" customHeight="1" x14ac:dyDescent="0.25">
      <c r="A58" s="45" t="s">
        <v>6</v>
      </c>
      <c r="B58" s="109" t="s">
        <v>221</v>
      </c>
      <c r="C58" s="109"/>
      <c r="D58" s="109"/>
      <c r="E58" s="109"/>
      <c r="F58" s="109"/>
      <c r="G58" s="109"/>
      <c r="H58" s="110"/>
      <c r="I58" s="53"/>
    </row>
    <row r="59" spans="1:16" ht="36" customHeight="1" x14ac:dyDescent="0.25">
      <c r="A59" s="45" t="s">
        <v>185</v>
      </c>
      <c r="B59" s="107" t="s">
        <v>212</v>
      </c>
      <c r="C59" s="107"/>
      <c r="D59" s="107"/>
      <c r="E59" s="107"/>
      <c r="F59" s="107"/>
      <c r="G59" s="107"/>
      <c r="H59" s="108"/>
      <c r="K59" s="54"/>
      <c r="L59" s="54"/>
      <c r="M59" s="61"/>
      <c r="N59" s="54"/>
    </row>
    <row r="60" spans="1:16" ht="31.5" customHeight="1" x14ac:dyDescent="0.25">
      <c r="A60" s="45" t="s">
        <v>186</v>
      </c>
      <c r="B60" s="96" t="s">
        <v>215</v>
      </c>
      <c r="C60" s="96"/>
      <c r="D60" s="96"/>
      <c r="E60" s="96"/>
      <c r="F60" s="96"/>
      <c r="G60" s="96"/>
      <c r="H60" s="97"/>
      <c r="N60" s="60"/>
      <c r="O60" s="49"/>
    </row>
    <row r="61" spans="1:16" ht="83.25" customHeight="1" x14ac:dyDescent="0.25">
      <c r="A61" s="45" t="s">
        <v>7</v>
      </c>
      <c r="B61" s="109" t="s">
        <v>223</v>
      </c>
      <c r="C61" s="109"/>
      <c r="D61" s="109"/>
      <c r="E61" s="109"/>
      <c r="F61" s="109"/>
      <c r="G61" s="109"/>
      <c r="H61" s="110"/>
      <c r="N61" s="54"/>
      <c r="O61" s="54"/>
      <c r="P61" s="49"/>
    </row>
    <row r="62" spans="1:16" ht="141" customHeight="1" x14ac:dyDescent="0.25">
      <c r="A62" s="45" t="s">
        <v>6</v>
      </c>
      <c r="B62" s="109" t="s">
        <v>222</v>
      </c>
      <c r="C62" s="109"/>
      <c r="D62" s="109"/>
      <c r="E62" s="109"/>
      <c r="F62" s="109"/>
      <c r="G62" s="109"/>
      <c r="H62" s="110"/>
      <c r="I62" s="51"/>
    </row>
    <row r="63" spans="1:16" ht="15.75" customHeight="1" x14ac:dyDescent="0.25">
      <c r="A63" s="83" t="s">
        <v>187</v>
      </c>
      <c r="B63" s="84"/>
      <c r="C63" s="84"/>
      <c r="D63" s="84"/>
      <c r="E63" s="84"/>
      <c r="F63" s="84"/>
      <c r="G63" s="84"/>
      <c r="H63" s="85"/>
    </row>
    <row r="64" spans="1:16" s="1" customFormat="1" ht="3" customHeight="1" x14ac:dyDescent="0.25">
      <c r="A64" s="22"/>
      <c r="B64"/>
      <c r="C64"/>
      <c r="D64"/>
      <c r="E64"/>
      <c r="F64"/>
      <c r="G64"/>
      <c r="H64" s="25"/>
    </row>
    <row r="65" spans="1:9" s="1" customFormat="1" ht="33" customHeight="1" x14ac:dyDescent="0.25">
      <c r="A65" s="93" t="s">
        <v>189</v>
      </c>
      <c r="B65" s="94"/>
      <c r="C65" s="94"/>
      <c r="D65" s="94"/>
      <c r="E65" s="94"/>
      <c r="F65" s="94"/>
      <c r="G65" s="94"/>
      <c r="H65" s="95"/>
    </row>
    <row r="66" spans="1:9" s="1" customFormat="1" ht="3" customHeight="1" x14ac:dyDescent="0.25">
      <c r="A66" s="20"/>
      <c r="H66" s="21"/>
    </row>
    <row r="67" spans="1:9" ht="135.75" customHeight="1" x14ac:dyDescent="0.25">
      <c r="A67" s="102" t="s">
        <v>217</v>
      </c>
      <c r="B67" s="103"/>
      <c r="C67" s="103"/>
      <c r="D67" s="103"/>
      <c r="E67" s="103"/>
      <c r="F67" s="103"/>
      <c r="G67" s="103"/>
      <c r="H67" s="104"/>
      <c r="I67" s="50"/>
    </row>
    <row r="68" spans="1:9" ht="32.25" customHeight="1" x14ac:dyDescent="0.25">
      <c r="A68" s="92" t="s">
        <v>188</v>
      </c>
      <c r="B68" s="92"/>
      <c r="C68" s="92"/>
      <c r="D68" s="92"/>
      <c r="E68" s="92"/>
      <c r="F68" s="92"/>
      <c r="G68" s="92"/>
      <c r="H68" s="92"/>
    </row>
    <row r="69" spans="1:9" ht="150.75" customHeight="1" x14ac:dyDescent="0.25"/>
  </sheetData>
  <sheetProtection algorithmName="SHA-512" hashValue="xBzU3IJv7+lZyAyZfsuo9y8QsTVKV2WqDC3TFL+yctdZoua1mV8+kbrkn0rzdBx5d9HSEAkV90BrFOLE58IX6Q==" saltValue="LBNIEtnBgD9TVdP+wVVmgQ==" spinCount="100000" sheet="1" objects="1" scenarios="1" formatCells="0" formatColumns="0" formatRows="0" insertRows="0" deleteRows="0" pivotTables="0"/>
  <mergeCells count="56">
    <mergeCell ref="B13:H13"/>
    <mergeCell ref="G41:H41"/>
    <mergeCell ref="B52:H52"/>
    <mergeCell ref="B53:H53"/>
    <mergeCell ref="B54:H54"/>
    <mergeCell ref="A37:B37"/>
    <mergeCell ref="C37:D37"/>
    <mergeCell ref="E37:F37"/>
    <mergeCell ref="G37:H37"/>
    <mergeCell ref="G36:H36"/>
    <mergeCell ref="E36:F36"/>
    <mergeCell ref="A36:B36"/>
    <mergeCell ref="C36:D36"/>
    <mergeCell ref="A63:H63"/>
    <mergeCell ref="A47:H47"/>
    <mergeCell ref="E41:F41"/>
    <mergeCell ref="C41:D41"/>
    <mergeCell ref="A49:H49"/>
    <mergeCell ref="B51:H51"/>
    <mergeCell ref="B56:H56"/>
    <mergeCell ref="B57:H57"/>
    <mergeCell ref="B58:H58"/>
    <mergeCell ref="B59:H59"/>
    <mergeCell ref="B55:H55"/>
    <mergeCell ref="B60:H60"/>
    <mergeCell ref="B61:H61"/>
    <mergeCell ref="B62:H62"/>
    <mergeCell ref="A68:H68"/>
    <mergeCell ref="A65:H65"/>
    <mergeCell ref="A16:H16"/>
    <mergeCell ref="B14:H14"/>
    <mergeCell ref="B28:H28"/>
    <mergeCell ref="B29:H29"/>
    <mergeCell ref="B30:H30"/>
    <mergeCell ref="A32:H32"/>
    <mergeCell ref="C18:H18"/>
    <mergeCell ref="C20:H20"/>
    <mergeCell ref="C22:H22"/>
    <mergeCell ref="A26:H26"/>
    <mergeCell ref="B24:H24"/>
    <mergeCell ref="A67:H67"/>
    <mergeCell ref="A39:H39"/>
    <mergeCell ref="A34:H34"/>
    <mergeCell ref="B11:H11"/>
    <mergeCell ref="B1:H1"/>
    <mergeCell ref="D2:F2"/>
    <mergeCell ref="D3:F3"/>
    <mergeCell ref="B2:C2"/>
    <mergeCell ref="B3:C3"/>
    <mergeCell ref="A4:H4"/>
    <mergeCell ref="A5:H5"/>
    <mergeCell ref="A6:H6"/>
    <mergeCell ref="A7:H7"/>
    <mergeCell ref="A8:H8"/>
    <mergeCell ref="A9:H9"/>
    <mergeCell ref="A10:H10"/>
  </mergeCells>
  <dataValidations xWindow="498" yWindow="559" count="16">
    <dataValidation allowBlank="1" sqref="A11" xr:uid="{00000000-0002-0000-0000-000000000000}"/>
    <dataValidation allowBlank="1" showInputMessage="1" prompt="Nombre del capítulo" sqref="B11:H11" xr:uid="{00000000-0002-0000-0000-000001000000}"/>
    <dataValidation allowBlank="1" showInputMessage="1" showErrorMessage="1" prompt="¿A quién va dirigido el programa?, ¿qué característica tiene esta población que requiere ser beneficiada?" sqref="B30:H30" xr:uid="{00000000-0002-0000-0000-000002000000}"/>
    <dataValidation allowBlank="1" showInputMessage="1" showErrorMessage="1" prompt="Nombre del producto" sqref="B51:H51" xr:uid="{00000000-0002-0000-0000-000003000000}"/>
    <dataValidation allowBlank="1" showInputMessage="1" showErrorMessage="1" prompt="¿En qué consiste el producto? su objetivo" sqref="B52:H52" xr:uid="{00000000-0002-0000-0000-000004000000}"/>
    <dataValidation allowBlank="1" showInputMessage="1" showErrorMessage="1" prompt="1. Describir lo plasmado en el presupuesto_x000a_2. Describir lo alcanzado en términos financieros y de producción " sqref="B53:H53" xr:uid="{00000000-0002-0000-0000-000005000000}"/>
    <dataValidation allowBlank="1" showInputMessage="1" showErrorMessage="1" prompt="De existir desvío, explicar razones." sqref="B54:H62" xr:uid="{00000000-0002-0000-0000-000006000000}"/>
    <dataValidation allowBlank="1" showInputMessage="1" showErrorMessage="1" prompt="Oportunidades de mejora identificadas" sqref="A67:H67" xr:uid="{00000000-0002-0000-0000-000007000000}"/>
    <dataValidation allowBlank="1" showInputMessage="1" showErrorMessage="1" prompt="Presupuesto del programa" sqref="A37:F37" xr:uid="{00000000-0002-0000-0000-000008000000}"/>
    <dataValidation allowBlank="1" showInputMessage="1" showErrorMessage="1" prompt="¿En qué consiste el programa?" sqref="B29:H29" xr:uid="{00000000-0002-0000-0000-000009000000}"/>
    <dataValidation allowBlank="1" showInputMessage="1" showErrorMessage="1" prompt="Nombre de cada producto" sqref="A42:A45" xr:uid="{00000000-0002-0000-0000-00000A000000}"/>
    <dataValidation allowBlank="1" showInputMessage="1" showErrorMessage="1" prompt="Nombre del indicador" sqref="B42:B45" xr:uid="{00000000-0002-0000-0000-00000B000000}"/>
    <dataValidation allowBlank="1" showInputMessage="1" showErrorMessage="1" prompt="Meta anual del indicador" sqref="C42:C45" xr:uid="{00000000-0002-0000-0000-00000C000000}"/>
    <dataValidation allowBlank="1" showInputMessage="1" showErrorMessage="1" prompt="Monto presupuestado para el producto" sqref="D42:D45" xr:uid="{00000000-0002-0000-0000-00000D000000}"/>
    <dataValidation allowBlank="1" showInputMessage="1" showErrorMessage="1" prompt="Meta alcanzada en el trimestre" sqref="E42:E45" xr:uid="{00000000-0002-0000-0000-00000E000000}"/>
    <dataValidation allowBlank="1" showInputMessage="1" showErrorMessage="1" prompt="Monto ejecutado en el trimestre" sqref="F42:F45" xr:uid="{00000000-0002-0000-0000-00000F000000}"/>
  </dataValidations>
  <pageMargins left="0.25" right="0.25" top="0.25" bottom="0.75" header="0.3" footer="0.3"/>
  <pageSetup scale="90" orientation="portrait" horizontalDpi="4294967295" verticalDpi="4294967295" r:id="rId1"/>
  <headerFooter alignWithMargins="0"/>
  <rowBreaks count="1" manualBreakCount="1">
    <brk id="37" max="7" man="1"/>
  </rowBreaks>
  <drawing r:id="rId2"/>
  <tableParts count="1">
    <tablePart r:id="rId3"/>
  </tableParts>
  <extLst>
    <ext xmlns:x14="http://schemas.microsoft.com/office/spreadsheetml/2009/9/main" uri="{CCE6A557-97BC-4b89-ADB6-D9C93CAAB3DF}">
      <x14:dataValidations xmlns:xm="http://schemas.microsoft.com/office/excel/2006/main" xWindow="498" yWindow="559" count="1">
        <x14:dataValidation type="list" allowBlank="1" showInputMessage="1" showErrorMessage="1" promptTitle="Código" prompt="Digitar/seleccionar el código del Objetivo Específico actual" xr:uid="{00000000-0002-0000-0000-000010000000}">
          <x14:formula1>
            <xm:f>'Validacion datos'!$D$7:$D$64</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F8"/>
  <sheetViews>
    <sheetView showGridLines="0" zoomScaleNormal="100" zoomScaleSheetLayoutView="100" workbookViewId="0">
      <selection activeCell="F12" sqref="F12"/>
    </sheetView>
  </sheetViews>
  <sheetFormatPr defaultColWidth="5" defaultRowHeight="15" x14ac:dyDescent="0.25"/>
  <cols>
    <col min="1" max="1" width="10.42578125" style="4" customWidth="1"/>
    <col min="2" max="2" width="14" style="4" customWidth="1"/>
    <col min="3" max="3" width="10" style="4" customWidth="1"/>
    <col min="4" max="4" width="27.7109375" style="4" customWidth="1"/>
    <col min="5" max="5" width="13.85546875" style="4" customWidth="1"/>
    <col min="6" max="6" width="14.140625" style="4" customWidth="1"/>
    <col min="7" max="16384" width="5" style="4"/>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120" t="s">
        <v>33</v>
      </c>
      <c r="B5" s="121"/>
      <c r="C5" s="121"/>
      <c r="D5" s="121"/>
      <c r="E5" s="121"/>
      <c r="F5" s="122"/>
    </row>
    <row r="6" spans="1:6" ht="16.5" customHeight="1" thickBot="1" x14ac:dyDescent="0.3"/>
    <row r="7" spans="1:6" ht="16.5" customHeight="1" x14ac:dyDescent="0.25">
      <c r="A7" s="5" t="s">
        <v>34</v>
      </c>
      <c r="B7" s="5" t="s">
        <v>35</v>
      </c>
      <c r="C7" s="5" t="s">
        <v>36</v>
      </c>
      <c r="D7" s="5" t="s">
        <v>37</v>
      </c>
      <c r="E7" s="5" t="s">
        <v>38</v>
      </c>
      <c r="F7" s="6" t="s">
        <v>39</v>
      </c>
    </row>
    <row r="8" spans="1:6" ht="123.75" customHeight="1" thickBot="1" x14ac:dyDescent="0.3">
      <c r="A8" s="7">
        <v>0</v>
      </c>
      <c r="B8" s="8" t="s">
        <v>196</v>
      </c>
      <c r="C8" s="9" t="s">
        <v>40</v>
      </c>
      <c r="D8" s="10" t="s">
        <v>41</v>
      </c>
      <c r="E8" s="11" t="s">
        <v>198</v>
      </c>
      <c r="F8" s="11" t="s">
        <v>199</v>
      </c>
    </row>
  </sheetData>
  <sheetProtection algorithmName="SHA-512" hashValue="VmiPjlCk6QnnrHdp+kDTfnDPk21VRD54KIhuKY7xMoBbhak/urhWlXAFZ+O35fDYRWAof+vmg0jHFa0hNl6BfA==" saltValue="pRtbtPgCQUHhxHy9eqvh2A==" spinCount="100000" sheet="1" objects="1" scenarios="1"/>
  <mergeCells count="1">
    <mergeCell ref="A5:F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E93"/>
  <sheetViews>
    <sheetView workbookViewId="0">
      <selection activeCell="B1" sqref="B1"/>
    </sheetView>
  </sheetViews>
  <sheetFormatPr defaultColWidth="11.42578125" defaultRowHeight="15" x14ac:dyDescent="0.25"/>
  <cols>
    <col min="1" max="1" width="4" style="4" bestFit="1" customWidth="1"/>
    <col min="2" max="2" width="67.42578125" style="4" customWidth="1"/>
    <col min="3" max="3" width="6" style="4" customWidth="1"/>
    <col min="4" max="4" width="5.140625" style="4" bestFit="1" customWidth="1"/>
    <col min="5" max="5" width="170.5703125" style="4" bestFit="1" customWidth="1"/>
    <col min="6" max="6" width="11.85546875" style="4" bestFit="1" customWidth="1"/>
    <col min="7" max="16384" width="11.42578125" style="4"/>
  </cols>
  <sheetData>
    <row r="1" spans="1:5" x14ac:dyDescent="0.25">
      <c r="A1" s="14"/>
      <c r="B1" s="15" t="s">
        <v>28</v>
      </c>
    </row>
    <row r="2" spans="1:5" x14ac:dyDescent="0.25">
      <c r="A2" s="16">
        <v>1</v>
      </c>
      <c r="B2" s="17" t="s">
        <v>91</v>
      </c>
      <c r="C2"/>
      <c r="D2"/>
      <c r="E2"/>
    </row>
    <row r="3" spans="1:5" x14ac:dyDescent="0.25">
      <c r="A3" s="16">
        <v>2</v>
      </c>
      <c r="B3" s="17" t="s">
        <v>93</v>
      </c>
      <c r="C3"/>
      <c r="D3"/>
      <c r="E3"/>
    </row>
    <row r="4" spans="1:5" x14ac:dyDescent="0.25">
      <c r="A4" s="16">
        <v>3</v>
      </c>
      <c r="B4" s="17" t="s">
        <v>95</v>
      </c>
      <c r="C4"/>
      <c r="D4"/>
      <c r="E4"/>
    </row>
    <row r="5" spans="1:5" x14ac:dyDescent="0.25">
      <c r="A5" s="16">
        <v>4</v>
      </c>
      <c r="B5" s="17" t="s">
        <v>97</v>
      </c>
      <c r="C5"/>
      <c r="D5"/>
      <c r="E5"/>
    </row>
    <row r="7" spans="1:5" x14ac:dyDescent="0.25">
      <c r="A7" s="14"/>
      <c r="B7" s="18" t="s">
        <v>29</v>
      </c>
      <c r="C7" s="12"/>
      <c r="E7" s="12" t="s">
        <v>30</v>
      </c>
    </row>
    <row r="8" spans="1:5" ht="30" x14ac:dyDescent="0.25">
      <c r="A8" s="16">
        <v>1.1000000000000001</v>
      </c>
      <c r="B8" s="17" t="s">
        <v>178</v>
      </c>
      <c r="D8" s="4" t="s">
        <v>42</v>
      </c>
      <c r="E8" s="13" t="s">
        <v>155</v>
      </c>
    </row>
    <row r="9" spans="1:5" ht="30" x14ac:dyDescent="0.25">
      <c r="A9" s="16">
        <v>1.2</v>
      </c>
      <c r="B9" s="17" t="s">
        <v>43</v>
      </c>
      <c r="D9" s="4" t="s">
        <v>44</v>
      </c>
      <c r="E9" s="13" t="s">
        <v>156</v>
      </c>
    </row>
    <row r="10" spans="1:5" ht="30" x14ac:dyDescent="0.25">
      <c r="A10" s="16">
        <v>1.3</v>
      </c>
      <c r="B10" s="17" t="s">
        <v>45</v>
      </c>
      <c r="D10" s="4" t="s">
        <v>46</v>
      </c>
      <c r="E10" s="13" t="s">
        <v>47</v>
      </c>
    </row>
    <row r="11" spans="1:5" ht="30" x14ac:dyDescent="0.25">
      <c r="A11" s="16">
        <v>1.4</v>
      </c>
      <c r="B11" s="17" t="s">
        <v>48</v>
      </c>
      <c r="D11" s="4" t="s">
        <v>49</v>
      </c>
      <c r="E11" s="13" t="s">
        <v>50</v>
      </c>
    </row>
    <row r="12" spans="1:5" ht="30" x14ac:dyDescent="0.25">
      <c r="A12" s="16">
        <v>2.1</v>
      </c>
      <c r="B12" s="17" t="s">
        <v>154</v>
      </c>
      <c r="D12" s="4" t="s">
        <v>51</v>
      </c>
      <c r="E12" s="13" t="s">
        <v>157</v>
      </c>
    </row>
    <row r="13" spans="1:5" ht="30" x14ac:dyDescent="0.25">
      <c r="A13" s="16">
        <v>2.2000000000000002</v>
      </c>
      <c r="B13" s="17" t="s">
        <v>52</v>
      </c>
      <c r="D13" s="4" t="s">
        <v>53</v>
      </c>
      <c r="E13" s="13" t="s">
        <v>158</v>
      </c>
    </row>
    <row r="14" spans="1:5" x14ac:dyDescent="0.25">
      <c r="A14" s="16">
        <v>2.2999999999999998</v>
      </c>
      <c r="B14" s="17" t="s">
        <v>54</v>
      </c>
      <c r="D14" s="4" t="s">
        <v>55</v>
      </c>
      <c r="E14" s="13" t="s">
        <v>159</v>
      </c>
    </row>
    <row r="15" spans="1:5" x14ac:dyDescent="0.25">
      <c r="A15" s="16">
        <v>2.4</v>
      </c>
      <c r="B15" s="17" t="s">
        <v>56</v>
      </c>
      <c r="D15" s="4" t="s">
        <v>57</v>
      </c>
      <c r="E15" s="13" t="s">
        <v>58</v>
      </c>
    </row>
    <row r="16" spans="1:5" ht="30" x14ac:dyDescent="0.25">
      <c r="A16" s="16">
        <v>2.5</v>
      </c>
      <c r="B16" s="17" t="s">
        <v>59</v>
      </c>
      <c r="D16" s="4" t="s">
        <v>60</v>
      </c>
      <c r="E16" s="13" t="s">
        <v>160</v>
      </c>
    </row>
    <row r="17" spans="1:5" x14ac:dyDescent="0.25">
      <c r="A17" s="16">
        <v>2.6</v>
      </c>
      <c r="B17" s="17" t="s">
        <v>61</v>
      </c>
      <c r="D17" s="4" t="s">
        <v>62</v>
      </c>
      <c r="E17" s="13" t="s">
        <v>63</v>
      </c>
    </row>
    <row r="18" spans="1:5" x14ac:dyDescent="0.25">
      <c r="A18" s="16">
        <v>2.7</v>
      </c>
      <c r="B18" s="17" t="s">
        <v>64</v>
      </c>
      <c r="D18" s="4" t="s">
        <v>65</v>
      </c>
      <c r="E18" s="13" t="s">
        <v>66</v>
      </c>
    </row>
    <row r="19" spans="1:5" ht="52.5" customHeight="1" x14ac:dyDescent="0.25">
      <c r="A19" s="16">
        <v>3.1</v>
      </c>
      <c r="B19" s="17" t="s">
        <v>67</v>
      </c>
      <c r="D19" s="4" t="s">
        <v>68</v>
      </c>
      <c r="E19" s="13" t="s">
        <v>69</v>
      </c>
    </row>
    <row r="20" spans="1:5" x14ac:dyDescent="0.25">
      <c r="A20" s="16">
        <v>3.2</v>
      </c>
      <c r="B20" s="17" t="s">
        <v>70</v>
      </c>
      <c r="D20" s="4" t="s">
        <v>71</v>
      </c>
      <c r="E20" s="13" t="s">
        <v>72</v>
      </c>
    </row>
    <row r="21" spans="1:5" ht="30" x14ac:dyDescent="0.25">
      <c r="A21" s="16">
        <v>3.3</v>
      </c>
      <c r="B21" s="17" t="s">
        <v>73</v>
      </c>
      <c r="D21" s="4" t="s">
        <v>74</v>
      </c>
      <c r="E21" s="13" t="s">
        <v>75</v>
      </c>
    </row>
    <row r="22" spans="1:5" x14ac:dyDescent="0.25">
      <c r="A22" s="16">
        <v>3.4</v>
      </c>
      <c r="B22" s="17" t="s">
        <v>76</v>
      </c>
      <c r="D22" s="4" t="s">
        <v>77</v>
      </c>
      <c r="E22" s="13" t="s">
        <v>78</v>
      </c>
    </row>
    <row r="23" spans="1:5" ht="45" x14ac:dyDescent="0.25">
      <c r="A23" s="16">
        <v>3.5</v>
      </c>
      <c r="B23" s="17" t="s">
        <v>153</v>
      </c>
      <c r="D23" s="4" t="s">
        <v>79</v>
      </c>
      <c r="E23" s="13" t="s">
        <v>80</v>
      </c>
    </row>
    <row r="24" spans="1:5" x14ac:dyDescent="0.25">
      <c r="A24" s="16">
        <v>4.0999999999999996</v>
      </c>
      <c r="B24" s="17" t="s">
        <v>81</v>
      </c>
      <c r="D24" s="4" t="s">
        <v>82</v>
      </c>
      <c r="E24" s="13" t="s">
        <v>83</v>
      </c>
    </row>
    <row r="25" spans="1:5" ht="30" x14ac:dyDescent="0.25">
      <c r="A25" s="16">
        <v>4.2</v>
      </c>
      <c r="B25" s="17" t="s">
        <v>84</v>
      </c>
      <c r="D25" s="4" t="s">
        <v>85</v>
      </c>
      <c r="E25" s="13" t="s">
        <v>161</v>
      </c>
    </row>
    <row r="26" spans="1:5" x14ac:dyDescent="0.25">
      <c r="A26" s="16">
        <v>4.3</v>
      </c>
      <c r="B26" s="17" t="s">
        <v>152</v>
      </c>
      <c r="D26" s="4" t="s">
        <v>86</v>
      </c>
      <c r="E26" s="13" t="s">
        <v>87</v>
      </c>
    </row>
    <row r="27" spans="1:5" x14ac:dyDescent="0.25">
      <c r="D27" s="4" t="s">
        <v>88</v>
      </c>
      <c r="E27" s="13" t="s">
        <v>89</v>
      </c>
    </row>
    <row r="28" spans="1:5" x14ac:dyDescent="0.25">
      <c r="D28" s="4" t="s">
        <v>90</v>
      </c>
      <c r="E28" s="13" t="s">
        <v>162</v>
      </c>
    </row>
    <row r="29" spans="1:5" x14ac:dyDescent="0.25">
      <c r="D29" s="4" t="s">
        <v>92</v>
      </c>
      <c r="E29" s="13" t="s">
        <v>163</v>
      </c>
    </row>
    <row r="30" spans="1:5" x14ac:dyDescent="0.25">
      <c r="D30" s="4" t="s">
        <v>94</v>
      </c>
      <c r="E30" s="13" t="s">
        <v>164</v>
      </c>
    </row>
    <row r="31" spans="1:5" x14ac:dyDescent="0.25">
      <c r="D31" s="4" t="s">
        <v>96</v>
      </c>
      <c r="E31" s="13" t="s">
        <v>165</v>
      </c>
    </row>
    <row r="32" spans="1:5" x14ac:dyDescent="0.25">
      <c r="D32" s="4" t="s">
        <v>98</v>
      </c>
      <c r="E32" s="13" t="s">
        <v>99</v>
      </c>
    </row>
    <row r="33" spans="1:5" ht="30" x14ac:dyDescent="0.25">
      <c r="A33"/>
      <c r="B33"/>
      <c r="D33" s="4" t="s">
        <v>100</v>
      </c>
      <c r="E33" s="13" t="s">
        <v>166</v>
      </c>
    </row>
    <row r="34" spans="1:5" x14ac:dyDescent="0.25">
      <c r="A34"/>
      <c r="B34"/>
      <c r="D34" s="4" t="s">
        <v>101</v>
      </c>
      <c r="E34" s="13" t="s">
        <v>102</v>
      </c>
    </row>
    <row r="35" spans="1:5" ht="30" x14ac:dyDescent="0.25">
      <c r="A35"/>
      <c r="B35"/>
      <c r="D35" s="4" t="s">
        <v>103</v>
      </c>
      <c r="E35" s="13" t="s">
        <v>104</v>
      </c>
    </row>
    <row r="36" spans="1:5" x14ac:dyDescent="0.25">
      <c r="A36"/>
      <c r="B36"/>
      <c r="D36" s="4" t="s">
        <v>105</v>
      </c>
      <c r="E36" s="13" t="s">
        <v>106</v>
      </c>
    </row>
    <row r="37" spans="1:5" x14ac:dyDescent="0.25">
      <c r="A37"/>
      <c r="B37"/>
      <c r="D37" s="4" t="s">
        <v>107</v>
      </c>
      <c r="E37" s="13" t="s">
        <v>108</v>
      </c>
    </row>
    <row r="38" spans="1:5" ht="15" customHeight="1" x14ac:dyDescent="0.25">
      <c r="A38"/>
      <c r="B38"/>
      <c r="D38" s="4" t="s">
        <v>109</v>
      </c>
      <c r="E38" s="13" t="s">
        <v>167</v>
      </c>
    </row>
    <row r="39" spans="1:5" ht="30" x14ac:dyDescent="0.25">
      <c r="A39"/>
      <c r="B39"/>
      <c r="D39" s="4" t="s">
        <v>110</v>
      </c>
      <c r="E39" s="13" t="s">
        <v>168</v>
      </c>
    </row>
    <row r="40" spans="1:5" x14ac:dyDescent="0.25">
      <c r="A40"/>
      <c r="B40"/>
      <c r="D40" s="4" t="s">
        <v>111</v>
      </c>
      <c r="E40" s="13" t="s">
        <v>169</v>
      </c>
    </row>
    <row r="41" spans="1:5" x14ac:dyDescent="0.25">
      <c r="A41"/>
      <c r="B41"/>
      <c r="D41" s="4" t="s">
        <v>112</v>
      </c>
      <c r="E41" s="13" t="s">
        <v>170</v>
      </c>
    </row>
    <row r="42" spans="1:5" x14ac:dyDescent="0.25">
      <c r="A42"/>
      <c r="B42"/>
      <c r="D42" s="4" t="s">
        <v>113</v>
      </c>
      <c r="E42" s="13" t="s">
        <v>114</v>
      </c>
    </row>
    <row r="43" spans="1:5" ht="15" customHeight="1" x14ac:dyDescent="0.25">
      <c r="A43"/>
      <c r="B43"/>
      <c r="D43" s="4" t="s">
        <v>115</v>
      </c>
      <c r="E43" s="13" t="s">
        <v>116</v>
      </c>
    </row>
    <row r="44" spans="1:5" x14ac:dyDescent="0.25">
      <c r="A44"/>
      <c r="B44"/>
      <c r="D44" s="4" t="s">
        <v>117</v>
      </c>
      <c r="E44" s="13" t="s">
        <v>118</v>
      </c>
    </row>
    <row r="45" spans="1:5" x14ac:dyDescent="0.25">
      <c r="A45"/>
      <c r="B45"/>
      <c r="D45" s="4" t="s">
        <v>119</v>
      </c>
      <c r="E45" s="13" t="s">
        <v>120</v>
      </c>
    </row>
    <row r="46" spans="1:5" ht="30" x14ac:dyDescent="0.25">
      <c r="A46"/>
      <c r="B46"/>
      <c r="D46" s="4" t="s">
        <v>121</v>
      </c>
      <c r="E46" s="13" t="s">
        <v>171</v>
      </c>
    </row>
    <row r="47" spans="1:5" x14ac:dyDescent="0.25">
      <c r="A47"/>
      <c r="B47"/>
      <c r="D47" s="4" t="s">
        <v>122</v>
      </c>
      <c r="E47" s="13" t="s">
        <v>123</v>
      </c>
    </row>
    <row r="48" spans="1:5" ht="30" x14ac:dyDescent="0.25">
      <c r="A48"/>
      <c r="B48"/>
      <c r="D48" s="4" t="s">
        <v>124</v>
      </c>
      <c r="E48" s="13" t="s">
        <v>125</v>
      </c>
    </row>
    <row r="49" spans="1:5" x14ac:dyDescent="0.25">
      <c r="A49"/>
      <c r="B49"/>
      <c r="D49" s="4" t="s">
        <v>126</v>
      </c>
      <c r="E49" s="13" t="s">
        <v>172</v>
      </c>
    </row>
    <row r="50" spans="1:5" x14ac:dyDescent="0.25">
      <c r="A50"/>
      <c r="B50"/>
      <c r="D50" s="4" t="s">
        <v>127</v>
      </c>
      <c r="E50" s="13" t="s">
        <v>128</v>
      </c>
    </row>
    <row r="51" spans="1:5" ht="30" x14ac:dyDescent="0.25">
      <c r="A51"/>
      <c r="B51"/>
      <c r="D51" s="4" t="s">
        <v>129</v>
      </c>
      <c r="E51" s="13" t="s">
        <v>173</v>
      </c>
    </row>
    <row r="52" spans="1:5" x14ac:dyDescent="0.25">
      <c r="A52"/>
      <c r="B52"/>
      <c r="D52" s="4" t="s">
        <v>130</v>
      </c>
      <c r="E52" s="13" t="s">
        <v>131</v>
      </c>
    </row>
    <row r="53" spans="1:5" ht="15" customHeight="1" x14ac:dyDescent="0.25">
      <c r="A53"/>
      <c r="B53"/>
      <c r="D53" s="4" t="s">
        <v>132</v>
      </c>
      <c r="E53" s="13" t="s">
        <v>133</v>
      </c>
    </row>
    <row r="54" spans="1:5" ht="30" x14ac:dyDescent="0.25">
      <c r="A54"/>
      <c r="B54"/>
      <c r="D54" s="4" t="s">
        <v>134</v>
      </c>
      <c r="E54" s="13" t="s">
        <v>135</v>
      </c>
    </row>
    <row r="55" spans="1:5" ht="30" x14ac:dyDescent="0.25">
      <c r="A55"/>
      <c r="B55"/>
      <c r="D55" s="4" t="s">
        <v>136</v>
      </c>
      <c r="E55" s="13" t="s">
        <v>137</v>
      </c>
    </row>
    <row r="56" spans="1:5" ht="30" x14ac:dyDescent="0.25">
      <c r="A56"/>
      <c r="B56"/>
      <c r="D56" s="4" t="s">
        <v>138</v>
      </c>
      <c r="E56" s="13" t="s">
        <v>139</v>
      </c>
    </row>
    <row r="57" spans="1:5" x14ac:dyDescent="0.25">
      <c r="A57"/>
      <c r="B57"/>
      <c r="D57" s="4" t="s">
        <v>140</v>
      </c>
      <c r="E57" s="13" t="s">
        <v>174</v>
      </c>
    </row>
    <row r="58" spans="1:5" x14ac:dyDescent="0.25">
      <c r="A58"/>
      <c r="B58"/>
      <c r="D58" s="4" t="s">
        <v>141</v>
      </c>
      <c r="E58" s="13" t="s">
        <v>142</v>
      </c>
    </row>
    <row r="59" spans="1:5" x14ac:dyDescent="0.25">
      <c r="A59"/>
      <c r="B59"/>
      <c r="D59" s="4" t="s">
        <v>143</v>
      </c>
      <c r="E59" s="13" t="s">
        <v>144</v>
      </c>
    </row>
    <row r="60" spans="1:5" x14ac:dyDescent="0.25">
      <c r="A60"/>
      <c r="B60"/>
      <c r="D60" s="4" t="s">
        <v>145</v>
      </c>
      <c r="E60" s="13" t="s">
        <v>175</v>
      </c>
    </row>
    <row r="61" spans="1:5" x14ac:dyDescent="0.25">
      <c r="A61"/>
      <c r="B61"/>
      <c r="D61" s="4" t="s">
        <v>146</v>
      </c>
      <c r="E61" s="13" t="s">
        <v>176</v>
      </c>
    </row>
    <row r="62" spans="1:5" x14ac:dyDescent="0.25">
      <c r="A62"/>
      <c r="B62"/>
      <c r="D62" s="4" t="s">
        <v>147</v>
      </c>
      <c r="E62" s="13" t="s">
        <v>148</v>
      </c>
    </row>
    <row r="63" spans="1:5" ht="30" x14ac:dyDescent="0.25">
      <c r="A63"/>
      <c r="B63"/>
      <c r="D63" s="4" t="s">
        <v>149</v>
      </c>
      <c r="E63" s="13" t="s">
        <v>177</v>
      </c>
    </row>
    <row r="64" spans="1:5" x14ac:dyDescent="0.25">
      <c r="A64"/>
      <c r="B64"/>
      <c r="D64" s="4" t="s">
        <v>150</v>
      </c>
      <c r="E64" s="13" t="s">
        <v>151</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Formulario</vt:lpstr>
      <vt:lpstr>Historial de Cambios</vt:lpstr>
      <vt:lpstr>Validacion datos</vt:lpstr>
      <vt:lpstr>Formulario!Print_Area</vt:lpstr>
      <vt:lpstr>'Historial de Cambios'!Print_Area</vt:lpstr>
      <vt:lpstr>Formulario!Print_Titles</vt:lpstr>
      <vt:lpstr>'Historial de Cambios'!Print_Titles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Laura Hernandez</cp:lastModifiedBy>
  <cp:lastPrinted>2019-03-27T15:44:08Z</cp:lastPrinted>
  <dcterms:created xsi:type="dcterms:W3CDTF">2018-02-28T12:31:13Z</dcterms:created>
  <dcterms:modified xsi:type="dcterms:W3CDTF">2022-10-20T20:23:01Z</dcterms:modified>
</cp:coreProperties>
</file>