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nfiniti\DIRECCION PLANIFICACION Y DESARROLLO\DPTO PYD\DIVISION DE PLANIFICACION\DIGEPRES\Informe Trimestral\2024\"/>
    </mc:Choice>
  </mc:AlternateContent>
  <xr:revisionPtr revIDLastSave="0" documentId="13_ncr:1_{AE2F6273-C7A5-489D-872D-5A6A02C2012A}" xr6:coauthVersionLast="47" xr6:coauthVersionMax="47" xr10:uidLastSave="{00000000-0000-0000-0000-000000000000}"/>
  <workbookProtection workbookAlgorithmName="SHA-512" workbookHashValue="zt7EKVNUIpwR5SQWxjuFZ4J1vHnE7nHYJ/UG98vu9nS7lcp3RV37yM41B3031s3uLITKK6jUpwnv7miZfVSn8A==" workbookSaltValue="TgotRtWePIGywBPdp3scjA==" workbookSpinCount="100000" lockStructure="1"/>
  <bookViews>
    <workbookView xWindow="28680" yWindow="-120" windowWidth="29040" windowHeight="15840" xr2:uid="{00000000-000D-0000-FFFF-FFFF0000000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2" l="1"/>
  <c r="H45" i="2" l="1"/>
  <c r="G45" i="2"/>
  <c r="G44" i="2"/>
  <c r="G43" i="2" l="1"/>
  <c r="H43" i="2" l="1"/>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<sst xmlns="http://schemas.openxmlformats.org/spreadsheetml/2006/main" count="236" uniqueCount="224">
  <si>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</si>
  <si>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</si>
  <si>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</si>
  <si>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</si>
  <si>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</si>
  <si>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</si>
  <si>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</si>
  <si>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</si>
  <si>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</si>
  <si>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</si>
  <si>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</si>
  <si>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</si>
  <si>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</si>
  <si>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</si>
  <si>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</si>
  <si>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</si>
  <si>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</si>
  <si>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</si>
  <si>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</si>
  <si>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</si>
  <si>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</si>
  <si>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</si>
  <si>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</si>
  <si>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</si>
  <si>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</si>
  <si>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</si>
  <si>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</si>
  <si>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</si>
  <si>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</si>
  <si>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</si>
  <si>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</si>
  <si>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</si>
  <si>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</si>
  <si>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</si>
  <si>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</si>
  <si>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</si>
  <si>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</si>
  <si>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</si>
  <si>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</si>
  <si>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</si>
  <si>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</si>
  <si>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</si>
  <si>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</si>
  <si>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</si>
  <si>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</si>
  <si>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</si>
  <si>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</si>
  <si>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</si>
  <si>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</si>
  <si>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</si>
  <si>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</si>
  <si>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</si>
  <si>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</si>
  <si>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</si>
  <si>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</si>
  <si>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</si>
  <si>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</si>
  <si>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</si>
  <si>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</si>
  <si>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</si>
  <si>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</si>
  <si>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</si>
  <si>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</si>
  <si>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</si>
  <si>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</si>
  <si>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</si>
  <si>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</si>
  <si>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</si>
  <si>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</si>
  <si>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</si>
  <si>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</si>
  <si>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</si>
  <si>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</si>
  <si>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</si>
  <si>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</si>
  <si>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</si>
  <si>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</si>
  <si>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</si>
  <si>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</si>
  <si>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</si>
  <si>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</si>
  <si>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</si>
  <si>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</si>
  <si>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</si>
  <si>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</si>
  <si>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</si>
  <si>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</si>
  <si>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</si>
  <si>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</si>
  <si>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</si>
  <si>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</si>
  <si>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</si>
  <si>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</si>
  <si>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</si>
  <si>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</si>
  <si>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</si>
  <si>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</si>
  <si>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</si>
  <si>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</si>
  <si>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</si>
  <si>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</si>
  <si>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</si>
  <si>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</si>
  <si>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</si>
  <si>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</si>
  <si>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</si>
  <si>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</si>
  <si>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</si>
  <si>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</si>
  <si>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</si>
  <si>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</si>
  <si>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</si>
  <si>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</si>
  <si>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</si>
  <si>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</si>
  <si>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</si>
  <si>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</si>
  <si>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</si>
  <si>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</si>
  <si>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</si>
  <si>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</si>
  <si>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</si>
  <si>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</si>
  <si>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</si>
  <si>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</si>
  <si>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</si>
  <si>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</si>
  <si>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</si>
  <si>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</si>
  <si>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</si>
  <si>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</si>
  <si>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</si>
  <si>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</si>
  <si>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</si>
  <si>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</si>
  <si>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</si>
  <si>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</si>
  <si>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</si>
  <si>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</si>
  <si>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</si>
  <si>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</si>
  <si>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</si>
  <si>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</si>
  <si>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</si>
  <si>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</si>
  <si>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</si>
  <si>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</si>
  <si>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</si>
  <si>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</si>
  <si>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</si>
  <si>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</si>
  <si>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</si>
  <si>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</si>
  <si>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</si>
  <si>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</si>
  <si>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</si>
  <si>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</si>
  <si>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</si>
  <si>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</si>
  <si>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</si>
  <si>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</si>
  <si>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</si>
  <si>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</si>
  <si>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</si>
  <si>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</si>
  <si>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</si>
  <si>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</si>
  <si>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</si>
  <si>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</si>
  <si>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</si>
  <si>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</si>
  <si>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</si>
  <si>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</si>
  <si>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</si>
  <si>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</si>
  <si>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</si>
  <si>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</si>
  <si>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</si>
  <si>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</si>
  <si>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</si>
  <si>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</si>
  <si>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</si>
  <si>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</si>
  <si>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</si>
  <si>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</si>
  <si>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</si>
  <si>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</si>
  <si>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</si>
  <si>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</si>
  <si>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</si>
  <si>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</si>
  <si>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</si>
  <si>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</si>
  <si>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</si>
  <si>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</si>
  <si>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</si>
  <si>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</si>
  <si>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</si>
  <si>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</si>
  <si>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</si>
  <si>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</si>
  <si>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</si>
  <si>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</si>
  <si>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</si>
  <si>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</si>
  <si>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</si>
  <si>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</si>
  <si>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</si>
  <si>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</si>
  <si>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</si>
  <si>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</si>
  <si>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</si>
  <si>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</si>
  <si>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</si>
  <si>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</si>
  <si>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</si>
  <si>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</si>
  <si>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Se gestionó el 100% de la cartera programada durante el trimestre Enero-Marzo.</t>
  </si>
  <si>
    <t>Obtuvimos un resultado de un 98.77% en cuanto a la disponibilidad del SUIR logrando una ejecución del 100% con respecto a lo programado.  Las salidas que tuvimos fueron programadas para corridas de procesos de facturación y recargos, estas son realizadas en horario nocturno y fuera de la jornada laboral por esta razón no se afectaron los servicios.</t>
  </si>
  <si>
    <t>El desvío físico de este indicador tiene una meta ajustada a 95% debido la capacidad instalada en gestión de tareas y procesos establecidos para estos fines, en el logro de este avance inciden factores externos como son los incrementos de per cápita y aumentos salariales, ajustes en sectores económicos, resoluciones o normativas dispuestas por el CNSS, estos factores no son predecibles ni controlados por la TSS y en ocasiones requieren de desarrollos y estructuración de procedimientos para llevar a cabo
El desvío financiero de -12% por debajo de lo programado se debió a: 
•Reserva de cargo de servidor de carrera conforme a lo establecido en la Ley 41-08, un monto mensual de 85,000.00.
•Diferencia de salario presupuestado versus salario devengado de un colaborador que actualmente tiene interinato, debido a que el MAP no aprueba reajustes en salario base al personal que se encuentre en interinato. Un total mensual 5,000.00.
•Vacante cargo GO IV generado por salida, un monto mensual de 90,000.00.
•Traslado de colaborador de este producto a otra área, un monto mensual de 90,000.00.
•Vacante cargo GO II por cambio de designación, un monto mensual de 43,000.00.
•Del monto programado para el Producto 4 en la cuenta de interinato, en este trimestre no se ejecutó el monto de 285,000.00 en espera de aprobación de cargos por parte del MAP.</t>
  </si>
  <si>
    <t>Se logró realizar un total de 168 auditorias para una efectividad de un 34.01% a los empleadores con los fines de identificar y validar el cumplimiento de dichos empleadores de cara a las obligaciones de la seguridad social, de manera que se garanticen la cobertura oportuna y acorde a sus derechos a dichos trabajadores al SDSS.</t>
  </si>
  <si>
    <t>El desvío de la meta física de este producto de -65.99% se debe  a que los esfuerzos de la Dirección fueron dirigidos a atender las solicitudes de dispensa que han sido recibidas de manera masiva, ya que la capacidad instalada de los fiscalizadores asignados a darles respuesta resulta insuficiente. Cabe destacar que parte de este incremento de solicitudes, es el resultado del operativo realizado en el T2. En ese sentido, el producto de la estructura programática se vio afectado, al presentar una cantidad de auditorías inferior a lo planificado inicialmente.
El desvío financiero de este producto de -17.16% se debe a:
•Cargo vacante de Encargado de Sección con un salario de 110,000.00 cubierto a partir de septiembre, no ejecutó en los meses de julio y agosto para un total de 220,000.00
•Cargo vacante de Encargado de Departamento generado por salida de personal, no cubierta hasta la fecha, con un salario de 160,000.00.
•Diferencia de salarios presupuestados versus salarios devengados de tres colaboradores que actualmente tienen interinatos, debido a que el MAP no aprueba reajustes en salario base al personal que se encuentre en interinato. Un total mensual de 40,000.00. 
•Seis cargos presupuestados en periodo probatorio, estos concursos fueron lanzados y están en proceso. Fase I concluida. Un monto mensual de 620,000.00.
•Cargo Vacante perteneciente al GO IV no cubierto hasta la fecha. Un monto mensual de 90,000.00.
•Del monto programado para el Producto 3 en la cuenta de interinato, en este trimestre no se ejecutó el monto de 120,000.00. 
•Traslado de colaborador de este producto a otra área, un monto mensual de 105,000.00.</t>
  </si>
  <si>
    <t>Este producto no presenta desvío físico significativo. No obstante la meta que nos comprometemos a mantener de nuestra plataforma en línea es de 98% debido a que, tenemos procesos críticos relevantes como la generación de las Notificaciones de Pagos, cálculos de porcentaje de ley al Infotep, mantenimientos y actualizaciones programadas que requieren establecer salidas programadas del SUIR para el procesamiento de estas tareas.
El desvío Financiero de -29% correspondiente a este producto se deben a las siguientes novedades, un factor importante a destacar es que en los procesos de reclutamiento de los cargos de TI presentamos dilaciones debido a que el mercado laboral ofrece salarios sumamente competitivos y otros beneficios que son atractivos para estos profesionales y que no están contempladas en la Administración Pública. 
•	Cargo vacante de Encargado de Departamento generado por salida producida en el mes de junio, un monto mensual de 190,000.00.
•	Cargo vacante de Encargado de Departamento generado por salida producida con un monto mensual de 190,000.00.
•	Diferencia de salarios presupuestados versus salarios devengados de tres colaboradores que actualmente tienen interinatos, debido a que el MAP no aprueba reajustes en salario base al personal que se encuentre en interinato. Un total mensual de 61,000.00.
•	Cargo vacante de Soporte generado por salida, no cubierto a la fecha por temas de espacio físico, un monto mensual de 66,000.00.
•	Colaborador perteneciente al GO IV de licencia sin disfrute de salario por dos meses, para un total de 200,000.00. 
•	Cargo vacante de Encargado de División generado por salida con un monto mensual de 140,000.00.
•	Cargo vacante de cargo del GO III generado por salida, un monto mensual de 66,000.00.
•	Traslado de siete colaboradores por modificación de estructura, estos cargos dejaron de pertenecer a TI, un monto mensual de 722,000.00.
•	Seis cargos presupuestados en periodo probatorio, estos concursos fueron lanzados y están en proceso. Fase I concluida. Un monto mensual de 770.000.00.
•	Cargo vacante de GO IV generado por salida en el mes de agosto, un monto de 100,000.00.
•	Cargo vacante de dos vacantes de cargo del GO IV, no cubierta hasta la fecha, un monto mensual por las dos de 200,000.00.
•	Cargo vacante de GO IV generado por salida, en proceso de reclutamiento, un monto mensual de 100,000.00.</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</si>
  <si>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
4- Ajuste de metas trimestrales a los fines de llevar un control de las novedades que surjan en los diferentes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</si>
</sst>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_(* #,##0_);_(* \(#,##0\);_(* &quot;-&quot;??_);_(@_)"/>
    <numFmt numFmtId="169" formatCode="0.000000000000%"/>
  </numFmts>
  <fonts count="29"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z val="9"/>
      <color theme="1"/>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6">
    <xf numFmtId="0" fontId="0" fillId="0" borderId="0" xfId="0"/>
    <xf numFmtId="0" fontId="0" fillId="0" borderId="0" xfId="0" applyProtection="1">
      <protection locked="0"/>
    </xf>
    <xf numFmtId="0" fontId="10" fillId="2" borderId="9"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 fillId="0" borderId="0" xfId="3"/>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lignment vertical="center"/>
    </xf>
    <xf numFmtId="0" fontId="0" fillId="0" borderId="1" xfId="0" applyBorder="1" applyProtection="1">
      <protection locked="0"/>
    </xf>
    <xf numFmtId="0" fontId="0" fillId="0" borderId="2" xfId="0" applyBorder="1" applyProtection="1">
      <protection locked="0"/>
    </xf>
    <xf numFmtId="0" fontId="0" fillId="0" borderId="1" xfId="0" applyBorder="1"/>
    <xf numFmtId="0" fontId="15" fillId="0" borderId="1" xfId="0" applyFont="1" applyBorder="1" applyAlignment="1">
      <alignment vertical="center" wrapText="1"/>
    </xf>
    <xf numFmtId="167" fontId="11" fillId="0" borderId="13" xfId="0" applyNumberFormat="1" applyFont="1" applyBorder="1" applyAlignment="1">
      <alignment horizontal="center" vertical="center" wrapText="1"/>
    </xf>
    <xf numFmtId="0" fontId="0" fillId="0" borderId="2" xfId="0" applyBorder="1"/>
    <xf numFmtId="0" fontId="19" fillId="0" borderId="23" xfId="0" applyFont="1" applyBorder="1" applyAlignment="1" applyProtection="1">
      <alignment vertical="top" wrapText="1"/>
      <protection locked="0"/>
    </xf>
    <xf numFmtId="165" fontId="19" fillId="0" borderId="23" xfId="0" applyNumberFormat="1" applyFont="1" applyBorder="1" applyAlignment="1" applyProtection="1">
      <alignment horizontal="center" vertical="center" wrapText="1" readingOrder="1"/>
      <protection locked="0"/>
    </xf>
    <xf numFmtId="164" fontId="19" fillId="0" borderId="23" xfId="0" applyNumberFormat="1" applyFont="1" applyBorder="1" applyAlignment="1" applyProtection="1">
      <alignment horizontal="center" vertical="center" wrapText="1" readingOrder="1"/>
      <protection locked="0"/>
    </xf>
    <xf numFmtId="0" fontId="14" fillId="6" borderId="15" xfId="0" applyFont="1" applyFill="1" applyBorder="1" applyAlignment="1">
      <alignment horizontal="center" wrapText="1"/>
    </xf>
    <xf numFmtId="0" fontId="14" fillId="6" borderId="15" xfId="0" applyFont="1" applyFill="1" applyBorder="1" applyAlignment="1">
      <alignment horizontal="center" vertical="center"/>
    </xf>
    <xf numFmtId="0" fontId="10" fillId="2"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8" fillId="0" borderId="30"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5" fillId="7" borderId="36" xfId="0" applyFont="1" applyFill="1" applyBorder="1" applyAlignment="1">
      <alignment horizontal="center" vertical="center" wrapText="1" readingOrder="1"/>
    </xf>
    <xf numFmtId="0" fontId="5" fillId="7" borderId="37" xfId="0" applyFont="1" applyFill="1" applyBorder="1" applyAlignment="1">
      <alignment horizontal="center" vertical="center" wrapText="1" readingOrder="1"/>
    </xf>
    <xf numFmtId="0" fontId="5" fillId="7" borderId="38" xfId="0" applyFont="1" applyFill="1" applyBorder="1" applyAlignment="1">
      <alignment horizontal="center" vertical="center" wrapText="1" readingOrder="1"/>
    </xf>
    <xf numFmtId="0" fontId="19" fillId="0" borderId="40" xfId="0" applyFont="1" applyBorder="1" applyAlignment="1" applyProtection="1">
      <alignment vertical="top" wrapText="1"/>
      <protection locked="0"/>
    </xf>
    <xf numFmtId="165" fontId="19" fillId="0" borderId="40" xfId="0" applyNumberFormat="1" applyFont="1" applyBorder="1" applyAlignment="1" applyProtection="1">
      <alignment horizontal="center" vertical="center" wrapText="1" readingOrder="1"/>
      <protection locked="0"/>
    </xf>
    <xf numFmtId="164" fontId="19" fillId="0" borderId="40" xfId="0" applyNumberFormat="1" applyFont="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Protection="1">
      <protection locked="0"/>
    </xf>
    <xf numFmtId="0" fontId="15" fillId="0" borderId="1"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9" fontId="2" fillId="0" borderId="0" xfId="2" applyFont="1" applyFill="1" applyBorder="1" applyProtection="1">
      <protection locked="0"/>
    </xf>
    <xf numFmtId="0" fontId="27" fillId="0" borderId="0" xfId="0" applyFont="1" applyProtection="1">
      <protection locked="0"/>
    </xf>
    <xf numFmtId="0" fontId="27" fillId="0" borderId="0" xfId="0" applyFont="1" applyAlignment="1" applyProtection="1">
      <alignment vertical="center"/>
      <protection locked="0"/>
    </xf>
    <xf numFmtId="9" fontId="27" fillId="0" borderId="0" xfId="0" applyNumberFormat="1" applyFont="1" applyProtection="1">
      <protection locked="0"/>
    </xf>
    <xf numFmtId="0" fontId="27" fillId="0" borderId="0" xfId="0" applyFont="1" applyAlignment="1" applyProtection="1">
      <alignment vertical="center" wrapText="1"/>
      <protection locked="0"/>
    </xf>
    <xf numFmtId="4"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Protection="1">
      <protection locked="0"/>
    </xf>
    <xf numFmtId="168" fontId="2" fillId="0" borderId="0" xfId="1" applyNumberFormat="1" applyFont="1" applyFill="1" applyBorder="1" applyProtection="1">
      <protection locked="0"/>
    </xf>
    <xf numFmtId="168" fontId="2" fillId="0" borderId="0" xfId="0" applyNumberFormat="1" applyFont="1" applyProtection="1">
      <protection locked="0"/>
    </xf>
    <xf numFmtId="4" fontId="25" fillId="0" borderId="0" xfId="0" applyNumberFormat="1" applyFont="1" applyProtection="1">
      <protection locked="0"/>
    </xf>
    <xf numFmtId="3" fontId="2" fillId="0" borderId="0" xfId="0" applyNumberFormat="1" applyFont="1" applyProtection="1">
      <protection locked="0"/>
    </xf>
    <xf numFmtId="165" fontId="28" fillId="0" borderId="23" xfId="0" applyNumberFormat="1" applyFont="1" applyBorder="1" applyAlignment="1" applyProtection="1">
      <alignment horizontal="center" vertical="center" wrapText="1"/>
      <protection locked="0"/>
    </xf>
    <xf numFmtId="165" fontId="19" fillId="0" borderId="40" xfId="0" applyNumberFormat="1" applyFont="1" applyBorder="1" applyAlignment="1" applyProtection="1">
      <alignment horizontal="center" vertical="center" wrapText="1"/>
      <protection locked="0"/>
    </xf>
    <xf numFmtId="9" fontId="2" fillId="0" borderId="0" xfId="2" applyFont="1" applyProtection="1">
      <protection locked="0"/>
    </xf>
    <xf numFmtId="169" fontId="2" fillId="0" borderId="0" xfId="0" applyNumberFormat="1" applyFont="1" applyProtection="1">
      <protection locked="0"/>
    </xf>
    <xf numFmtId="43" fontId="2" fillId="0" borderId="0" xfId="1" applyFont="1" applyProtection="1">
      <protection locked="0"/>
    </xf>
    <xf numFmtId="43" fontId="2" fillId="0" borderId="0" xfId="1" applyFont="1" applyFill="1" applyBorder="1" applyAlignment="1" applyProtection="1">
      <alignment horizontal="center"/>
      <protection locked="0"/>
    </xf>
    <xf numFmtId="49" fontId="14" fillId="0" borderId="0" xfId="0" quotePrefix="1" applyNumberFormat="1" applyFont="1" applyAlignment="1" applyProtection="1">
      <alignment horizontal="left" vertical="center" wrapText="1"/>
      <protection locked="0"/>
    </xf>
    <xf numFmtId="49" fontId="14" fillId="0" borderId="2" xfId="0" quotePrefix="1" applyNumberFormat="1" applyFont="1" applyBorder="1" applyAlignment="1" applyProtection="1">
      <alignment horizontal="left" vertical="center" wrapTex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2"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2" xfId="0" applyFont="1" applyFill="1" applyBorder="1" applyAlignment="1">
      <alignment horizontal="left" vertical="center"/>
    </xf>
    <xf numFmtId="0" fontId="13" fillId="5" borderId="1" xfId="0" applyFont="1" applyFill="1" applyBorder="1" applyAlignment="1">
      <alignment horizontal="left" vertical="center"/>
    </xf>
    <xf numFmtId="0" fontId="13" fillId="5" borderId="0" xfId="0" applyFont="1" applyFill="1" applyAlignment="1">
      <alignment horizontal="left" vertical="center"/>
    </xf>
    <xf numFmtId="0" fontId="13" fillId="5" borderId="2" xfId="0" applyFont="1" applyFill="1" applyBorder="1" applyAlignment="1">
      <alignment horizontal="left" vertic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3" fillId="0" borderId="0" xfId="0" applyFont="1" applyAlignment="1">
      <alignment horizontal="left" vertical="center"/>
    </xf>
    <xf numFmtId="0" fontId="13" fillId="5" borderId="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2" fillId="7" borderId="23" xfId="0" applyFont="1" applyFill="1" applyBorder="1" applyAlignment="1">
      <alignment horizontal="center" vertical="center" wrapText="1" readingOrder="1"/>
    </xf>
    <xf numFmtId="0" fontId="2" fillId="6" borderId="23" xfId="0" applyFont="1" applyFill="1" applyBorder="1" applyAlignment="1">
      <alignment vertical="top" wrapText="1"/>
    </xf>
    <xf numFmtId="0" fontId="15" fillId="0" borderId="0" xfId="0" applyFont="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 fillId="6" borderId="27" xfId="0" applyFont="1" applyFill="1" applyBorder="1" applyAlignment="1">
      <alignment vertical="top" wrapText="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6" borderId="34"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5" totalsRowShown="0" headerRowDxfId="12" dataDxfId="10" headerRowBorderDxfId="11" tableBorderDxfId="9" totalsRowBorderDxfId="8">
  <autoFilter ref="A42:H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7"/>
    <tableColumn id="2" xr3:uid="{00000000-0010-0000-0000-000002000000}" name="Indicador" dataDxfId="6"/>
    <tableColumn id="3" xr3:uid="{00000000-0010-0000-0000-000003000000}" name="Metas_x000a_(A)" dataDxfId="5"/>
    <tableColumn id="4" xr3:uid="{00000000-0010-0000-0000-000004000000}" name="Monto Financiero _x000a_(B)" dataDxfId="4"/>
    <tableColumn id="5" xr3:uid="{00000000-0010-0000-0000-000005000000}" name="Ejecución Física Trimestral _x000a_(C)" dataDxfId="3"/>
    <tableColumn id="6" xr3:uid="{00000000-0010-0000-0000-000006000000}" name="Ejecución Financiera Trimestral_x000a_ (D)" dataDxfId="2"/>
    <tableColumn id="7" xr3:uid="{00000000-0010-0000-0000-000007000000}" name="Física %_x000a_ E=C/A" dataDxfId="1">
      <calculatedColumnFormula>IF(E43&gt;0,E43/C43,0)</calculatedColumnFormula>
    </tableColumn>
    <tableColumn id="8" xr3:uid="{00000000-0010-0000-0000-000008000000}"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69"/>
  <sheetViews>
    <sheetView showGridLines="0" tabSelected="1" view="pageBreakPreview" topLeftCell="A62" zoomScale="140" zoomScaleNormal="100" zoomScaleSheetLayoutView="140" workbookViewId="0">
      <selection activeCell="C69" sqref="C69"/>
    </sheetView>
  </sheetViews>
  <sheetFormatPr defaultColWidth="11.42578125" defaultRowHeight="15" x14ac:dyDescent="0.25"/>
  <cols>
    <col min="1" max="1" width="23" style="44" customWidth="1"/>
    <col min="2" max="8" width="12.7109375" style="44" customWidth="1"/>
    <col min="9" max="9" width="16.28515625" style="44" customWidth="1"/>
    <col min="10" max="10" width="14.28515625" style="44" bestFit="1" customWidth="1"/>
    <col min="11" max="11" width="16" style="44" customWidth="1"/>
    <col min="12" max="12" width="12.7109375" style="44" bestFit="1" customWidth="1"/>
    <col min="13" max="13" width="19.42578125" style="44" bestFit="1" customWidth="1"/>
    <col min="14" max="14" width="14.28515625" style="44" bestFit="1" customWidth="1"/>
    <col min="15" max="15" width="12.7109375" style="44" bestFit="1" customWidth="1"/>
    <col min="16" max="16384" width="11.42578125" style="44"/>
  </cols>
  <sheetData>
    <row r="1" spans="1:10" s="1" customFormat="1" ht="27.75" customHeight="1" thickBot="1" x14ac:dyDescent="0.3">
      <c r="A1" s="33"/>
      <c r="B1" s="68" t="s">
        <v>195</v>
      </c>
      <c r="C1" s="69"/>
      <c r="D1" s="69"/>
      <c r="E1" s="69"/>
      <c r="F1" s="69"/>
      <c r="G1" s="69"/>
      <c r="H1" s="70"/>
    </row>
    <row r="2" spans="1:10" s="1" customFormat="1" ht="21" customHeight="1" thickBot="1" x14ac:dyDescent="0.3">
      <c r="A2" s="34"/>
      <c r="B2" s="71" t="s">
        <v>19</v>
      </c>
      <c r="C2" s="72"/>
      <c r="D2" s="71" t="s">
        <v>20</v>
      </c>
      <c r="E2" s="72"/>
      <c r="F2" s="73"/>
      <c r="G2" s="2" t="s">
        <v>21</v>
      </c>
      <c r="H2" s="31" t="s">
        <v>22</v>
      </c>
    </row>
    <row r="3" spans="1:10" s="1" customFormat="1" ht="35.25" customHeight="1" thickBot="1" x14ac:dyDescent="0.3">
      <c r="A3" s="35"/>
      <c r="B3" s="74" t="s">
        <v>23</v>
      </c>
      <c r="C3" s="75"/>
      <c r="D3" s="74" t="s">
        <v>197</v>
      </c>
      <c r="E3" s="75"/>
      <c r="F3" s="76"/>
      <c r="G3" s="24" t="s">
        <v>196</v>
      </c>
      <c r="H3" s="32">
        <v>0</v>
      </c>
    </row>
    <row r="4" spans="1:10" s="1" customFormat="1" ht="3" customHeight="1" x14ac:dyDescent="0.25">
      <c r="A4" s="77"/>
      <c r="B4" s="78"/>
      <c r="C4" s="78"/>
      <c r="D4" s="79"/>
      <c r="E4" s="79"/>
      <c r="F4" s="79"/>
      <c r="G4" s="78"/>
      <c r="H4" s="80"/>
    </row>
    <row r="5" spans="1:10" s="1" customFormat="1" ht="3" customHeight="1" x14ac:dyDescent="0.25">
      <c r="A5" s="81"/>
      <c r="B5" s="82"/>
      <c r="C5" s="82"/>
      <c r="D5" s="82"/>
      <c r="E5" s="82"/>
      <c r="F5" s="82"/>
      <c r="G5" s="82"/>
      <c r="H5" s="83"/>
    </row>
    <row r="6" spans="1:10" s="1" customFormat="1" ht="3" customHeight="1" x14ac:dyDescent="0.25">
      <c r="A6" s="84"/>
      <c r="B6" s="79"/>
      <c r="C6" s="79"/>
      <c r="D6" s="79"/>
      <c r="E6" s="79"/>
      <c r="F6" s="79"/>
      <c r="G6" s="79"/>
      <c r="H6" s="85"/>
    </row>
    <row r="7" spans="1:10" s="1" customFormat="1" ht="15.75" x14ac:dyDescent="0.25">
      <c r="A7" s="86" t="s">
        <v>24</v>
      </c>
      <c r="B7" s="87"/>
      <c r="C7" s="87"/>
      <c r="D7" s="87"/>
      <c r="E7" s="87"/>
      <c r="F7" s="87"/>
      <c r="G7" s="87"/>
      <c r="H7" s="88"/>
    </row>
    <row r="8" spans="1:10" s="1" customFormat="1" ht="3" customHeight="1" x14ac:dyDescent="0.25">
      <c r="A8" s="84"/>
      <c r="B8" s="79"/>
      <c r="C8" s="79"/>
      <c r="D8" s="79"/>
      <c r="E8" s="79"/>
      <c r="F8" s="79"/>
      <c r="G8" s="79"/>
      <c r="H8" s="85"/>
    </row>
    <row r="9" spans="1:10" s="1" customFormat="1" ht="15.75" x14ac:dyDescent="0.25">
      <c r="A9" s="89" t="s">
        <v>25</v>
      </c>
      <c r="B9" s="90"/>
      <c r="C9" s="90"/>
      <c r="D9" s="90"/>
      <c r="E9" s="90"/>
      <c r="F9" s="90"/>
      <c r="G9" s="90"/>
      <c r="H9" s="91"/>
    </row>
    <row r="10" spans="1:10" s="1" customFormat="1" ht="3" customHeight="1" x14ac:dyDescent="0.25">
      <c r="A10" s="92"/>
      <c r="B10" s="93"/>
      <c r="C10" s="93"/>
      <c r="D10" s="93"/>
      <c r="E10" s="93"/>
      <c r="F10" s="93"/>
      <c r="G10" s="93"/>
      <c r="H10" s="94"/>
    </row>
    <row r="11" spans="1:10" ht="39" customHeight="1" x14ac:dyDescent="0.25">
      <c r="A11" s="19" t="s">
        <v>26</v>
      </c>
      <c r="B11" s="66" t="s">
        <v>211</v>
      </c>
      <c r="C11" s="66"/>
      <c r="D11" s="66"/>
      <c r="E11" s="66"/>
      <c r="F11" s="66"/>
      <c r="G11" s="66"/>
      <c r="H11" s="67"/>
      <c r="I11" s="1"/>
      <c r="J11" s="1"/>
    </row>
    <row r="12" spans="1:10" s="1" customFormat="1" ht="3" customHeight="1" x14ac:dyDescent="0.25">
      <c r="A12" s="22"/>
      <c r="H12" s="21"/>
    </row>
    <row r="13" spans="1:10" ht="39.75" customHeight="1" x14ac:dyDescent="0.25">
      <c r="A13" s="19" t="s">
        <v>193</v>
      </c>
      <c r="B13" s="99" t="s">
        <v>200</v>
      </c>
      <c r="C13" s="99"/>
      <c r="D13" s="99"/>
      <c r="E13" s="99"/>
      <c r="F13" s="99"/>
      <c r="G13" s="99"/>
      <c r="H13" s="100"/>
    </row>
    <row r="14" spans="1:10" ht="51.75" customHeight="1" x14ac:dyDescent="0.25">
      <c r="A14" s="19" t="s">
        <v>194</v>
      </c>
      <c r="B14" s="99" t="s">
        <v>201</v>
      </c>
      <c r="C14" s="99"/>
      <c r="D14" s="99"/>
      <c r="E14" s="99"/>
      <c r="F14" s="99"/>
      <c r="G14" s="99"/>
      <c r="H14" s="100"/>
    </row>
    <row r="15" spans="1:10" s="1" customFormat="1" ht="3" customHeight="1" x14ac:dyDescent="0.25">
      <c r="A15" s="20"/>
      <c r="H15" s="21"/>
    </row>
    <row r="16" spans="1:10" ht="18.75" customHeight="1" x14ac:dyDescent="0.25">
      <c r="A16" s="86" t="s">
        <v>27</v>
      </c>
      <c r="B16" s="87"/>
      <c r="C16" s="87"/>
      <c r="D16" s="87"/>
      <c r="E16" s="87"/>
      <c r="F16" s="87"/>
      <c r="G16" s="87"/>
      <c r="H16" s="88"/>
    </row>
    <row r="17" spans="1:14" s="1" customFormat="1" ht="3" customHeight="1" x14ac:dyDescent="0.25">
      <c r="A17" s="22"/>
      <c r="B17"/>
      <c r="C17"/>
      <c r="D17"/>
      <c r="E17"/>
      <c r="F17"/>
      <c r="G17"/>
      <c r="H17" s="25"/>
    </row>
    <row r="18" spans="1:14" ht="18" customHeight="1" x14ac:dyDescent="0.25">
      <c r="A18" s="19" t="s">
        <v>0</v>
      </c>
      <c r="B18" s="29">
        <f>_xlfn.NUMBERVALUE(LEFT($B$22,1))</f>
        <v>2</v>
      </c>
      <c r="C18" s="101" t="str">
        <f>IFERROR(VLOOKUP(B18,'Validacion datos'!A2:B5,2,FALSE),"")</f>
        <v>DESARROLLO SOCIAL</v>
      </c>
      <c r="D18" s="101"/>
      <c r="E18" s="101"/>
      <c r="F18" s="101"/>
      <c r="G18" s="101"/>
      <c r="H18" s="101"/>
    </row>
    <row r="19" spans="1:14" s="1" customFormat="1" ht="3" customHeight="1" x14ac:dyDescent="0.25">
      <c r="A19" s="22"/>
      <c r="B19"/>
      <c r="C19"/>
      <c r="D19"/>
      <c r="E19"/>
      <c r="F19"/>
      <c r="G19"/>
      <c r="H19" s="25"/>
    </row>
    <row r="20" spans="1:14" ht="39.75" customHeight="1" x14ac:dyDescent="0.25">
      <c r="A20" s="19" t="s">
        <v>1</v>
      </c>
      <c r="B20" s="30">
        <f>_xlfn.NUMBERVALUE(LEFT(B22,3))</f>
        <v>2.2000000000000002</v>
      </c>
      <c r="C20" s="101" t="str">
        <f>IFERROR(VLOOKUP(B20,'Validacion datos'!A8:B26,2,FALSE),"")</f>
        <v>Salud y seguridad social integral</v>
      </c>
      <c r="D20" s="101"/>
      <c r="E20" s="101"/>
      <c r="F20" s="101"/>
      <c r="G20" s="101"/>
      <c r="H20" s="101"/>
      <c r="J20" s="1"/>
      <c r="K20" s="1"/>
      <c r="L20" s="1"/>
      <c r="M20" s="1"/>
      <c r="N20" s="1"/>
    </row>
    <row r="21" spans="1:14" s="1" customFormat="1" ht="3" customHeight="1" x14ac:dyDescent="0.25">
      <c r="A21" s="20"/>
      <c r="H21" s="21"/>
    </row>
    <row r="22" spans="1:14" ht="33" customHeight="1" x14ac:dyDescent="0.25">
      <c r="A22" s="19" t="s">
        <v>2</v>
      </c>
      <c r="B22" s="3" t="s">
        <v>74</v>
      </c>
      <c r="C22" s="102"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102"/>
      <c r="E22" s="102"/>
      <c r="F22" s="102"/>
      <c r="G22" s="102"/>
      <c r="H22" s="102"/>
    </row>
    <row r="23" spans="1:14" s="1" customFormat="1" ht="3" customHeight="1" x14ac:dyDescent="0.25">
      <c r="A23" s="22"/>
      <c r="H23" s="21"/>
    </row>
    <row r="24" spans="1:14" ht="69.75" customHeight="1" x14ac:dyDescent="0.25">
      <c r="A24" s="19" t="s">
        <v>15</v>
      </c>
      <c r="B24" s="103" t="s">
        <v>202</v>
      </c>
      <c r="C24" s="103"/>
      <c r="D24" s="103"/>
      <c r="E24" s="103"/>
      <c r="F24" s="103"/>
      <c r="G24" s="103"/>
      <c r="H24" s="104"/>
      <c r="I24" s="1"/>
      <c r="J24" s="1"/>
      <c r="K24" s="1"/>
      <c r="L24" s="1"/>
      <c r="M24" s="1"/>
      <c r="N24" s="1"/>
    </row>
    <row r="25" spans="1:14" s="1" customFormat="1" ht="3" customHeight="1" x14ac:dyDescent="0.25">
      <c r="A25" s="20"/>
      <c r="H25" s="21"/>
    </row>
    <row r="26" spans="1:14" ht="15.75" customHeight="1" x14ac:dyDescent="0.25">
      <c r="A26" s="86" t="s">
        <v>179</v>
      </c>
      <c r="B26" s="87"/>
      <c r="C26" s="87"/>
      <c r="D26" s="87"/>
      <c r="E26" s="87"/>
      <c r="F26" s="87"/>
      <c r="G26" s="87"/>
      <c r="H26" s="88"/>
    </row>
    <row r="27" spans="1:14" s="1" customFormat="1" ht="3" customHeight="1" x14ac:dyDescent="0.25">
      <c r="A27" s="22"/>
      <c r="B27"/>
      <c r="C27"/>
      <c r="D27"/>
      <c r="E27"/>
      <c r="F27"/>
      <c r="G27"/>
      <c r="H27" s="25"/>
    </row>
    <row r="28" spans="1:14" ht="26.25" customHeight="1" x14ac:dyDescent="0.25">
      <c r="A28" s="19" t="s">
        <v>190</v>
      </c>
      <c r="B28" s="99" t="s">
        <v>213</v>
      </c>
      <c r="C28" s="99"/>
      <c r="D28" s="99"/>
      <c r="E28" s="99"/>
      <c r="F28" s="99"/>
      <c r="G28" s="99"/>
      <c r="H28" s="100"/>
    </row>
    <row r="29" spans="1:14" ht="54" customHeight="1" x14ac:dyDescent="0.25">
      <c r="A29" s="23" t="s">
        <v>191</v>
      </c>
      <c r="B29" s="99" t="s">
        <v>203</v>
      </c>
      <c r="C29" s="99"/>
      <c r="D29" s="99"/>
      <c r="E29" s="99"/>
      <c r="F29" s="99"/>
      <c r="G29" s="99"/>
      <c r="H29" s="100"/>
    </row>
    <row r="30" spans="1:14" ht="33" customHeight="1" x14ac:dyDescent="0.25">
      <c r="A30" s="23" t="s">
        <v>192</v>
      </c>
      <c r="B30" s="99" t="s">
        <v>204</v>
      </c>
      <c r="C30" s="99"/>
      <c r="D30" s="99"/>
      <c r="E30" s="99"/>
      <c r="F30" s="99"/>
      <c r="G30" s="99"/>
      <c r="H30" s="100"/>
    </row>
    <row r="31" spans="1:14" s="1" customFormat="1" ht="3" customHeight="1" x14ac:dyDescent="0.25">
      <c r="A31" s="20"/>
      <c r="H31" s="21"/>
    </row>
    <row r="32" spans="1:14" ht="15.75" customHeight="1" x14ac:dyDescent="0.25">
      <c r="A32" s="86" t="s">
        <v>181</v>
      </c>
      <c r="B32" s="87"/>
      <c r="C32" s="87"/>
      <c r="D32" s="87"/>
      <c r="E32" s="87"/>
      <c r="F32" s="87"/>
      <c r="G32" s="87"/>
      <c r="H32" s="88"/>
    </row>
    <row r="33" spans="1:12" s="1" customFormat="1" ht="3" customHeight="1" x14ac:dyDescent="0.25">
      <c r="A33" s="22"/>
      <c r="B33"/>
      <c r="C33"/>
      <c r="D33"/>
      <c r="E33"/>
      <c r="F33"/>
      <c r="G33"/>
      <c r="H33" s="25"/>
    </row>
    <row r="34" spans="1:12" s="1" customFormat="1" ht="15.75" x14ac:dyDescent="0.25">
      <c r="A34" s="89" t="s">
        <v>180</v>
      </c>
      <c r="B34" s="90"/>
      <c r="C34" s="90"/>
      <c r="D34" s="90"/>
      <c r="E34" s="90"/>
      <c r="F34" s="90"/>
      <c r="G34" s="90"/>
      <c r="H34" s="91"/>
    </row>
    <row r="35" spans="1:12" s="1" customFormat="1" ht="3" customHeight="1" x14ac:dyDescent="0.25">
      <c r="A35" s="22"/>
      <c r="B35"/>
      <c r="C35"/>
      <c r="D35"/>
      <c r="E35"/>
      <c r="F35"/>
      <c r="G35"/>
      <c r="H35" s="25"/>
    </row>
    <row r="36" spans="1:12" ht="30.75" customHeight="1" x14ac:dyDescent="0.25">
      <c r="A36" s="122" t="s">
        <v>3</v>
      </c>
      <c r="B36" s="121"/>
      <c r="C36" s="119" t="s">
        <v>12</v>
      </c>
      <c r="D36" s="121"/>
      <c r="E36" s="119" t="s">
        <v>4</v>
      </c>
      <c r="F36" s="121"/>
      <c r="G36" s="119" t="s">
        <v>14</v>
      </c>
      <c r="H36" s="120"/>
    </row>
    <row r="37" spans="1:12" ht="30.75" customHeight="1" x14ac:dyDescent="0.25">
      <c r="A37" s="115">
        <v>21400400819</v>
      </c>
      <c r="B37" s="116"/>
      <c r="C37" s="116">
        <v>21737415441.279999</v>
      </c>
      <c r="D37" s="116"/>
      <c r="E37" s="116">
        <v>15420844702.469999</v>
      </c>
      <c r="F37" s="116"/>
      <c r="G37" s="117">
        <f>IF(E37&gt;0,E37/C37,0)</f>
        <v>0.70941482183688487</v>
      </c>
      <c r="H37" s="118"/>
    </row>
    <row r="38" spans="1:12" s="1" customFormat="1" ht="3" customHeight="1" x14ac:dyDescent="0.25">
      <c r="A38" s="22"/>
      <c r="B38"/>
      <c r="C38"/>
      <c r="D38"/>
      <c r="E38"/>
      <c r="F38"/>
      <c r="G38"/>
      <c r="H38" s="25"/>
    </row>
    <row r="39" spans="1:12" s="1" customFormat="1" ht="15.75" x14ac:dyDescent="0.25">
      <c r="A39" s="89" t="s">
        <v>182</v>
      </c>
      <c r="B39" s="90"/>
      <c r="C39" s="90"/>
      <c r="D39" s="90"/>
      <c r="E39" s="90"/>
      <c r="F39" s="90"/>
      <c r="G39" s="90"/>
      <c r="H39" s="91"/>
    </row>
    <row r="40" spans="1:12" s="1" customFormat="1" ht="3" customHeight="1" x14ac:dyDescent="0.25">
      <c r="A40" s="22"/>
      <c r="B40"/>
      <c r="C40"/>
      <c r="D40"/>
      <c r="E40"/>
      <c r="F40"/>
      <c r="G40"/>
      <c r="H40" s="25"/>
    </row>
    <row r="41" spans="1:12" ht="17.25" customHeight="1" x14ac:dyDescent="0.25">
      <c r="A41" s="22"/>
      <c r="B41"/>
      <c r="C41" s="108" t="s">
        <v>5</v>
      </c>
      <c r="D41" s="109"/>
      <c r="E41" s="108" t="s">
        <v>16</v>
      </c>
      <c r="F41" s="108"/>
      <c r="G41" s="108" t="s">
        <v>9</v>
      </c>
      <c r="H41" s="114"/>
    </row>
    <row r="42" spans="1:12" ht="51" x14ac:dyDescent="0.25">
      <c r="A42" s="36" t="s">
        <v>32</v>
      </c>
      <c r="B42" s="37" t="s">
        <v>31</v>
      </c>
      <c r="C42" s="37" t="s">
        <v>10</v>
      </c>
      <c r="D42" s="37" t="s">
        <v>11</v>
      </c>
      <c r="E42" s="37" t="s">
        <v>17</v>
      </c>
      <c r="F42" s="37" t="s">
        <v>18</v>
      </c>
      <c r="G42" s="37" t="s">
        <v>13</v>
      </c>
      <c r="H42" s="38" t="s">
        <v>8</v>
      </c>
      <c r="J42" s="48"/>
      <c r="K42" s="51"/>
      <c r="L42" s="49"/>
    </row>
    <row r="43" spans="1:12" ht="63" customHeight="1" x14ac:dyDescent="0.25">
      <c r="A43" s="46" t="s">
        <v>208</v>
      </c>
      <c r="B43" s="26" t="s">
        <v>205</v>
      </c>
      <c r="C43" s="27">
        <v>1975</v>
      </c>
      <c r="D43" s="28">
        <v>109778918</v>
      </c>
      <c r="E43" s="60">
        <v>168</v>
      </c>
      <c r="F43" s="28">
        <v>19779205.649999999</v>
      </c>
      <c r="G43" s="42">
        <f>IF(E43&gt;0,E43/C43,0)</f>
        <v>8.5063291139240507E-2</v>
      </c>
      <c r="H43" s="43">
        <f t="shared" ref="H43" si="0">IF(F43&gt;0,F43/D43,0)</f>
        <v>0.18017307886018696</v>
      </c>
      <c r="I43" s="50"/>
      <c r="J43" s="54"/>
      <c r="K43" s="53"/>
    </row>
    <row r="44" spans="1:12" ht="63" customHeight="1" x14ac:dyDescent="0.25">
      <c r="A44" s="47" t="s">
        <v>209</v>
      </c>
      <c r="B44" s="39" t="s">
        <v>206</v>
      </c>
      <c r="C44" s="40">
        <v>98</v>
      </c>
      <c r="D44" s="41">
        <v>136054716</v>
      </c>
      <c r="E44" s="61">
        <v>98</v>
      </c>
      <c r="F44" s="41">
        <v>75578278.819999993</v>
      </c>
      <c r="G44" s="43">
        <f>IF(E44&gt;0,E44/C44,0)</f>
        <v>1</v>
      </c>
      <c r="H44" s="43">
        <f>IF(F44&gt;0,F44/D44,0)</f>
        <v>0.55549914800454248</v>
      </c>
      <c r="I44" s="48"/>
      <c r="J44" s="54"/>
      <c r="K44" s="53"/>
    </row>
    <row r="45" spans="1:12" ht="63.75" customHeight="1" x14ac:dyDescent="0.25">
      <c r="A45" s="47" t="s">
        <v>210</v>
      </c>
      <c r="B45" s="39" t="s">
        <v>207</v>
      </c>
      <c r="C45" s="40">
        <v>95</v>
      </c>
      <c r="D45" s="41">
        <v>47190450</v>
      </c>
      <c r="E45" s="61">
        <v>98</v>
      </c>
      <c r="F45" s="41">
        <v>8412912.3200000003</v>
      </c>
      <c r="G45" s="43">
        <f>IF(E45&gt;0,E45/C45,0)</f>
        <v>1.0315789473684212</v>
      </c>
      <c r="H45" s="43">
        <f>IF(F45&gt;0,F45/D45,0)</f>
        <v>0.17827573841741284</v>
      </c>
      <c r="I45" s="64"/>
      <c r="J45" s="65"/>
      <c r="K45" s="53"/>
      <c r="L45" s="62"/>
    </row>
    <row r="46" spans="1:12" s="1" customFormat="1" ht="3" customHeight="1" x14ac:dyDescent="0.25">
      <c r="A46" s="22"/>
      <c r="B46"/>
      <c r="C46"/>
      <c r="D46"/>
      <c r="E46"/>
      <c r="F46"/>
      <c r="G46"/>
      <c r="H46" s="25"/>
    </row>
    <row r="47" spans="1:12" ht="15.75" customHeight="1" x14ac:dyDescent="0.25">
      <c r="A47" s="86" t="s">
        <v>183</v>
      </c>
      <c r="B47" s="87"/>
      <c r="C47" s="87"/>
      <c r="D47" s="87"/>
      <c r="E47" s="87"/>
      <c r="F47" s="87"/>
      <c r="G47" s="87"/>
      <c r="H47" s="88"/>
    </row>
    <row r="48" spans="1:12" s="1" customFormat="1" ht="3" customHeight="1" x14ac:dyDescent="0.25">
      <c r="A48" s="22"/>
      <c r="B48"/>
      <c r="C48"/>
      <c r="D48"/>
      <c r="E48"/>
      <c r="F48"/>
      <c r="G48"/>
      <c r="H48" s="25"/>
    </row>
    <row r="49" spans="1:16" s="1" customFormat="1" ht="15.75" x14ac:dyDescent="0.25">
      <c r="A49" s="89" t="s">
        <v>184</v>
      </c>
      <c r="B49" s="90"/>
      <c r="C49" s="90"/>
      <c r="D49" s="90"/>
      <c r="E49" s="90"/>
      <c r="F49" s="90"/>
      <c r="G49" s="90"/>
      <c r="H49" s="91"/>
    </row>
    <row r="50" spans="1:16" s="1" customFormat="1" ht="3" customHeight="1" x14ac:dyDescent="0.25">
      <c r="A50" s="20"/>
      <c r="H50" s="21"/>
    </row>
    <row r="51" spans="1:16" ht="36" customHeight="1" x14ac:dyDescent="0.25">
      <c r="A51" s="45" t="s">
        <v>185</v>
      </c>
      <c r="B51" s="110" t="s">
        <v>208</v>
      </c>
      <c r="C51" s="110"/>
      <c r="D51" s="110"/>
      <c r="E51" s="110"/>
      <c r="F51" s="110"/>
      <c r="G51" s="110"/>
      <c r="H51" s="111"/>
    </row>
    <row r="52" spans="1:16" ht="59.25" customHeight="1" x14ac:dyDescent="0.25">
      <c r="A52" s="45" t="s">
        <v>186</v>
      </c>
      <c r="B52" s="99" t="s">
        <v>216</v>
      </c>
      <c r="C52" s="99"/>
      <c r="D52" s="99"/>
      <c r="E52" s="99"/>
      <c r="F52" s="99"/>
      <c r="G52" s="99"/>
      <c r="H52" s="100"/>
      <c r="I52" s="52"/>
      <c r="K52" s="62"/>
    </row>
    <row r="53" spans="1:16" ht="86.25" customHeight="1" x14ac:dyDescent="0.25">
      <c r="A53" s="45" t="s">
        <v>7</v>
      </c>
      <c r="B53" s="112" t="s">
        <v>220</v>
      </c>
      <c r="C53" s="112"/>
      <c r="D53" s="112"/>
      <c r="E53" s="112"/>
      <c r="F53" s="112"/>
      <c r="G53" s="112"/>
      <c r="H53" s="113"/>
      <c r="I53" s="52"/>
    </row>
    <row r="54" spans="1:16" ht="320.25" customHeight="1" x14ac:dyDescent="0.25">
      <c r="A54" s="45" t="s">
        <v>6</v>
      </c>
      <c r="B54" s="112" t="s">
        <v>221</v>
      </c>
      <c r="C54" s="112"/>
      <c r="D54" s="112"/>
      <c r="E54" s="112"/>
      <c r="F54" s="112"/>
      <c r="G54" s="112"/>
      <c r="H54" s="113"/>
      <c r="I54" s="52"/>
      <c r="N54" s="48"/>
    </row>
    <row r="55" spans="1:16" ht="33.75" customHeight="1" x14ac:dyDescent="0.25">
      <c r="A55" s="45" t="s">
        <v>185</v>
      </c>
      <c r="B55" s="110" t="s">
        <v>209</v>
      </c>
      <c r="C55" s="110"/>
      <c r="D55" s="110"/>
      <c r="E55" s="110"/>
      <c r="F55" s="110"/>
      <c r="G55" s="110"/>
      <c r="H55" s="111"/>
      <c r="J55" s="48"/>
    </row>
    <row r="56" spans="1:16" ht="49.5" customHeight="1" x14ac:dyDescent="0.25">
      <c r="A56" s="45" t="s">
        <v>186</v>
      </c>
      <c r="B56" s="99" t="s">
        <v>214</v>
      </c>
      <c r="C56" s="99"/>
      <c r="D56" s="99"/>
      <c r="E56" s="99"/>
      <c r="F56" s="99"/>
      <c r="G56" s="99"/>
      <c r="H56" s="100"/>
      <c r="K56" s="62"/>
      <c r="L56" s="62"/>
      <c r="M56" s="63"/>
      <c r="N56" s="56"/>
      <c r="O56" s="57"/>
    </row>
    <row r="57" spans="1:16" ht="68.25" customHeight="1" x14ac:dyDescent="0.25">
      <c r="A57" s="45" t="s">
        <v>7</v>
      </c>
      <c r="B57" s="112" t="s">
        <v>218</v>
      </c>
      <c r="C57" s="112"/>
      <c r="D57" s="112"/>
      <c r="E57" s="112"/>
      <c r="F57" s="112"/>
      <c r="G57" s="112"/>
      <c r="H57" s="113"/>
      <c r="I57" s="52"/>
      <c r="L57" s="53"/>
      <c r="M57" s="53"/>
      <c r="N57" s="55"/>
      <c r="O57" s="48"/>
    </row>
    <row r="58" spans="1:16" ht="409.5" customHeight="1" x14ac:dyDescent="0.25">
      <c r="A58" s="45" t="s">
        <v>6</v>
      </c>
      <c r="B58" s="112" t="s">
        <v>222</v>
      </c>
      <c r="C58" s="112"/>
      <c r="D58" s="112"/>
      <c r="E58" s="112"/>
      <c r="F58" s="112"/>
      <c r="G58" s="112"/>
      <c r="H58" s="113"/>
      <c r="I58" s="52"/>
      <c r="K58" s="63"/>
    </row>
    <row r="59" spans="1:16" ht="36" customHeight="1" x14ac:dyDescent="0.25">
      <c r="A59" s="45" t="s">
        <v>185</v>
      </c>
      <c r="B59" s="110" t="s">
        <v>212</v>
      </c>
      <c r="C59" s="110"/>
      <c r="D59" s="110"/>
      <c r="E59" s="110"/>
      <c r="F59" s="110"/>
      <c r="G59" s="110"/>
      <c r="H59" s="111"/>
      <c r="K59" s="53"/>
      <c r="L59" s="53"/>
      <c r="M59" s="59"/>
      <c r="N59" s="53"/>
    </row>
    <row r="60" spans="1:16" ht="31.5" customHeight="1" x14ac:dyDescent="0.25">
      <c r="A60" s="45" t="s">
        <v>186</v>
      </c>
      <c r="B60" s="99" t="s">
        <v>215</v>
      </c>
      <c r="C60" s="99"/>
      <c r="D60" s="99"/>
      <c r="E60" s="99"/>
      <c r="F60" s="99"/>
      <c r="G60" s="99"/>
      <c r="H60" s="100"/>
      <c r="N60" s="58"/>
      <c r="O60" s="48"/>
    </row>
    <row r="61" spans="1:16" ht="47.25" customHeight="1" x14ac:dyDescent="0.25">
      <c r="A61" s="45" t="s">
        <v>7</v>
      </c>
      <c r="B61" s="112" t="s">
        <v>217</v>
      </c>
      <c r="C61" s="112"/>
      <c r="D61" s="112"/>
      <c r="E61" s="112"/>
      <c r="F61" s="112"/>
      <c r="G61" s="112"/>
      <c r="H61" s="113"/>
      <c r="N61" s="53"/>
      <c r="O61" s="53"/>
      <c r="P61" s="48"/>
    </row>
    <row r="62" spans="1:16" ht="288.75" customHeight="1" x14ac:dyDescent="0.25">
      <c r="A62" s="45" t="s">
        <v>6</v>
      </c>
      <c r="B62" s="112" t="s">
        <v>219</v>
      </c>
      <c r="C62" s="112"/>
      <c r="D62" s="112"/>
      <c r="E62" s="112"/>
      <c r="F62" s="112"/>
      <c r="G62" s="112"/>
      <c r="H62" s="113"/>
      <c r="I62" s="50"/>
    </row>
    <row r="63" spans="1:16" ht="15.75" customHeight="1" x14ac:dyDescent="0.25">
      <c r="A63" s="86" t="s">
        <v>187</v>
      </c>
      <c r="B63" s="87"/>
      <c r="C63" s="87"/>
      <c r="D63" s="87"/>
      <c r="E63" s="87"/>
      <c r="F63" s="87"/>
      <c r="G63" s="87"/>
      <c r="H63" s="88"/>
    </row>
    <row r="64" spans="1:16" s="1" customFormat="1" ht="3" customHeight="1" x14ac:dyDescent="0.25">
      <c r="A64" s="22"/>
      <c r="B64"/>
      <c r="C64"/>
      <c r="D64"/>
      <c r="E64"/>
      <c r="F64"/>
      <c r="G64"/>
      <c r="H64" s="25"/>
    </row>
    <row r="65" spans="1:9" s="1" customFormat="1" ht="33" customHeight="1" x14ac:dyDescent="0.25">
      <c r="A65" s="96" t="s">
        <v>189</v>
      </c>
      <c r="B65" s="97"/>
      <c r="C65" s="97"/>
      <c r="D65" s="97"/>
      <c r="E65" s="97"/>
      <c r="F65" s="97"/>
      <c r="G65" s="97"/>
      <c r="H65" s="98"/>
    </row>
    <row r="66" spans="1:9" s="1" customFormat="1" ht="3" customHeight="1" x14ac:dyDescent="0.25">
      <c r="A66" s="20"/>
      <c r="H66" s="21"/>
    </row>
    <row r="67" spans="1:9" ht="113.25" customHeight="1" x14ac:dyDescent="0.25">
      <c r="A67" s="105" t="s">
        <v>223</v>
      </c>
      <c r="B67" s="106"/>
      <c r="C67" s="106"/>
      <c r="D67" s="106"/>
      <c r="E67" s="106"/>
      <c r="F67" s="106"/>
      <c r="G67" s="106"/>
      <c r="H67" s="107"/>
      <c r="I67" s="49"/>
    </row>
    <row r="68" spans="1:9" ht="32.25" customHeight="1" x14ac:dyDescent="0.25">
      <c r="A68" s="95" t="s">
        <v>188</v>
      </c>
      <c r="B68" s="95"/>
      <c r="C68" s="95"/>
      <c r="D68" s="95"/>
      <c r="E68" s="95"/>
      <c r="F68" s="95"/>
      <c r="G68" s="95"/>
      <c r="H68" s="95"/>
    </row>
    <row r="69" spans="1:9"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3:H13"/>
    <mergeCell ref="G41:H41"/>
    <mergeCell ref="B52:H52"/>
    <mergeCell ref="B53:H53"/>
    <mergeCell ref="B54:H54"/>
    <mergeCell ref="A37:B37"/>
    <mergeCell ref="C37:D37"/>
    <mergeCell ref="E37:F37"/>
    <mergeCell ref="G37:H37"/>
    <mergeCell ref="G36:H36"/>
    <mergeCell ref="E36:F36"/>
    <mergeCell ref="A36:B36"/>
    <mergeCell ref="C36:D36"/>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B11:H11"/>
    <mergeCell ref="B1:H1"/>
    <mergeCell ref="D2:F2"/>
    <mergeCell ref="D3:F3"/>
    <mergeCell ref="B2:C2"/>
    <mergeCell ref="B3:C3"/>
    <mergeCell ref="A4:H4"/>
    <mergeCell ref="A5:H5"/>
    <mergeCell ref="A6:H6"/>
    <mergeCell ref="A7:H7"/>
    <mergeCell ref="A8:H8"/>
    <mergeCell ref="A9:H9"/>
    <mergeCell ref="A10:H10"/>
  </mergeCells>
  <dataValidations xWindow="530" yWindow="590" count="16">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51:H51" xr:uid="{00000000-0002-0000-0000-000003000000}"/>
    <dataValidation allowBlank="1" showInputMessage="1" showErrorMessage="1" prompt="¿En qué consiste el producto? su objetivo" sqref="B52:H52" xr:uid="{00000000-0002-0000-0000-000004000000}"/>
    <dataValidation allowBlank="1" showInputMessage="1" showErrorMessage="1" prompt="1. Describir lo plasmado en el presupuesto_x000a_2. Describir lo alcanzado en términos financieros y de producción " sqref="B53:H53" xr:uid="{00000000-0002-0000-0000-000005000000}"/>
    <dataValidation allowBlank="1" showInputMessage="1" showErrorMessage="1" prompt="De existir desvío, explicar razones." sqref="B54:H62" xr:uid="{00000000-0002-0000-0000-000006000000}"/>
    <dataValidation allowBlank="1" showInputMessage="1" showErrorMessage="1" prompt="Oportunidades de mejora identificadas" sqref="A67:H67" xr:uid="{00000000-0002-0000-0000-000007000000}"/>
    <dataValidation allowBlank="1" showInputMessage="1" showErrorMessage="1" prompt="Presupuesto del programa" sqref="A37:F37" xr:uid="{00000000-0002-0000-0000-000008000000}"/>
    <dataValidation allowBlank="1" showInputMessage="1" showErrorMessage="1" prompt="¿En qué consiste el programa?" sqref="B29:H29" xr:uid="{00000000-0002-0000-0000-000009000000}"/>
    <dataValidation allowBlank="1" showInputMessage="1" showErrorMessage="1" prompt="Nombre de cada producto" sqref="A42:A45" xr:uid="{00000000-0002-0000-0000-00000A000000}"/>
    <dataValidation allowBlank="1" showInputMessage="1" showErrorMessage="1" prompt="Nombre del indicador" sqref="B42:B45" xr:uid="{00000000-0002-0000-0000-00000B000000}"/>
    <dataValidation allowBlank="1" showInputMessage="1" showErrorMessage="1" prompt="Meta anual del indicador" sqref="C42:C45" xr:uid="{00000000-0002-0000-0000-00000C000000}"/>
    <dataValidation allowBlank="1" showInputMessage="1" showErrorMessage="1" prompt="Monto presupuestado para el producto" sqref="D42:D45" xr:uid="{00000000-0002-0000-0000-00000D000000}"/>
    <dataValidation allowBlank="1" showInputMessage="1" showErrorMessage="1" prompt="Meta alcanzada en el trimestre" sqref="E42:E45" xr:uid="{00000000-0002-0000-0000-00000E000000}"/>
    <dataValidation allowBlank="1" showInputMessage="1" showErrorMessage="1" prompt="Monto ejecutado en el trimestre" sqref="F42:F45" xr:uid="{00000000-0002-0000-0000-00000F000000}"/>
  </dataValidations>
  <pageMargins left="0.25" right="0.25" top="0.25" bottom="0.75" header="0.3" footer="0.3"/>
  <pageSetup scale="90" fitToHeight="0" orientation="portrait" horizontalDpi="4294967295" verticalDpi="4294967295" r:id="rId1"/>
  <headerFooter alignWithMargins="0"/>
  <rowBreaks count="3" manualBreakCount="3">
    <brk id="31" max="7" man="1"/>
    <brk id="53" max="7" man="1"/>
    <brk id="58" max="7" man="1"/>
  </rowBreaks>
  <drawing r:id="rId2"/>
  <tableParts count="1">
    <tablePart r:id="rId3"/>
  </tableParts>
  <extLst>
    <ext xmlns:x14="http://schemas.microsoft.com/office/spreadsheetml/2009/9/main" uri="{CCE6A557-97BC-4b89-ADB6-D9C93CAAB3DF}">
      <x14:dataValidations xmlns:xm="http://schemas.microsoft.com/office/excel/2006/main" xWindow="530" yWindow="590"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4" customWidth="1"/>
    <col min="2" max="2" width="14" style="4" customWidth="1"/>
    <col min="3" max="3" width="10" style="4" customWidth="1"/>
    <col min="4" max="4" width="27.7109375" style="4" customWidth="1"/>
    <col min="5" max="5" width="13.85546875" style="4" customWidth="1"/>
    <col min="6" max="6" width="14.140625" style="4" customWidth="1"/>
    <col min="7" max="16384" width="5" style="4"/>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3" t="s">
        <v>33</v>
      </c>
      <c r="B5" s="124"/>
      <c r="C5" s="124"/>
      <c r="D5" s="124"/>
      <c r="E5" s="124"/>
      <c r="F5" s="125"/>
    </row>
    <row r="6" spans="1:6" ht="16.5" customHeight="1" thickBot="1" x14ac:dyDescent="0.3"/>
    <row r="7" spans="1:6" ht="16.5" customHeight="1" x14ac:dyDescent="0.25">
      <c r="A7" s="5" t="s">
        <v>34</v>
      </c>
      <c r="B7" s="5" t="s">
        <v>35</v>
      </c>
      <c r="C7" s="5" t="s">
        <v>36</v>
      </c>
      <c r="D7" s="5" t="s">
        <v>37</v>
      </c>
      <c r="E7" s="5" t="s">
        <v>38</v>
      </c>
      <c r="F7" s="6" t="s">
        <v>39</v>
      </c>
    </row>
    <row r="8" spans="1:6" ht="123.75" customHeight="1" thickBot="1" x14ac:dyDescent="0.3">
      <c r="A8" s="7">
        <v>0</v>
      </c>
      <c r="B8" s="8" t="s">
        <v>196</v>
      </c>
      <c r="C8" s="9" t="s">
        <v>40</v>
      </c>
      <c r="D8" s="10" t="s">
        <v>41</v>
      </c>
      <c r="E8" s="11" t="s">
        <v>198</v>
      </c>
      <c r="F8" s="11"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defaultColWidth="11.42578125" defaultRowHeight="15" x14ac:dyDescent="0.25"/>
  <cols>
    <col min="1" max="1" width="4" style="4" bestFit="1" customWidth="1"/>
    <col min="2" max="2" width="67.42578125" style="4" customWidth="1"/>
    <col min="3" max="3" width="6" style="4" customWidth="1"/>
    <col min="4" max="4" width="5.140625" style="4" bestFit="1" customWidth="1"/>
    <col min="5" max="5" width="170.5703125" style="4" bestFit="1" customWidth="1"/>
    <col min="6" max="6" width="11.85546875" style="4" bestFit="1" customWidth="1"/>
    <col min="7" max="16384" width="11.42578125" style="4"/>
  </cols>
  <sheetData>
    <row r="1" spans="1:5" x14ac:dyDescent="0.25">
      <c r="A1" s="14"/>
      <c r="B1" s="15" t="s">
        <v>28</v>
      </c>
    </row>
    <row r="2" spans="1:5" x14ac:dyDescent="0.25">
      <c r="A2" s="16">
        <v>1</v>
      </c>
      <c r="B2" s="17" t="s">
        <v>91</v>
      </c>
      <c r="C2"/>
      <c r="D2"/>
      <c r="E2"/>
    </row>
    <row r="3" spans="1:5" x14ac:dyDescent="0.25">
      <c r="A3" s="16">
        <v>2</v>
      </c>
      <c r="B3" s="17" t="s">
        <v>93</v>
      </c>
      <c r="C3"/>
      <c r="D3"/>
      <c r="E3"/>
    </row>
    <row r="4" spans="1:5" x14ac:dyDescent="0.25">
      <c r="A4" s="16">
        <v>3</v>
      </c>
      <c r="B4" s="17" t="s">
        <v>95</v>
      </c>
      <c r="C4"/>
      <c r="D4"/>
      <c r="E4"/>
    </row>
    <row r="5" spans="1:5" x14ac:dyDescent="0.25">
      <c r="A5" s="16">
        <v>4</v>
      </c>
      <c r="B5" s="17" t="s">
        <v>97</v>
      </c>
      <c r="C5"/>
      <c r="D5"/>
      <c r="E5"/>
    </row>
    <row r="7" spans="1:5" x14ac:dyDescent="0.25">
      <c r="A7" s="14"/>
      <c r="B7" s="18" t="s">
        <v>29</v>
      </c>
      <c r="C7" s="12"/>
      <c r="E7" s="12" t="s">
        <v>30</v>
      </c>
    </row>
    <row r="8" spans="1:5" ht="30" x14ac:dyDescent="0.25">
      <c r="A8" s="16">
        <v>1.1000000000000001</v>
      </c>
      <c r="B8" s="17" t="s">
        <v>178</v>
      </c>
      <c r="D8" s="4" t="s">
        <v>42</v>
      </c>
      <c r="E8" s="13" t="s">
        <v>155</v>
      </c>
    </row>
    <row r="9" spans="1:5" ht="30" x14ac:dyDescent="0.25">
      <c r="A9" s="16">
        <v>1.2</v>
      </c>
      <c r="B9" s="17" t="s">
        <v>43</v>
      </c>
      <c r="D9" s="4" t="s">
        <v>44</v>
      </c>
      <c r="E9" s="13" t="s">
        <v>156</v>
      </c>
    </row>
    <row r="10" spans="1:5" ht="30" x14ac:dyDescent="0.25">
      <c r="A10" s="16">
        <v>1.3</v>
      </c>
      <c r="B10" s="17" t="s">
        <v>45</v>
      </c>
      <c r="D10" s="4" t="s">
        <v>46</v>
      </c>
      <c r="E10" s="13" t="s">
        <v>47</v>
      </c>
    </row>
    <row r="11" spans="1:5" ht="30" x14ac:dyDescent="0.25">
      <c r="A11" s="16">
        <v>1.4</v>
      </c>
      <c r="B11" s="17" t="s">
        <v>48</v>
      </c>
      <c r="D11" s="4" t="s">
        <v>49</v>
      </c>
      <c r="E11" s="13" t="s">
        <v>50</v>
      </c>
    </row>
    <row r="12" spans="1:5" ht="30" x14ac:dyDescent="0.25">
      <c r="A12" s="16">
        <v>2.1</v>
      </c>
      <c r="B12" s="17" t="s">
        <v>154</v>
      </c>
      <c r="D12" s="4" t="s">
        <v>51</v>
      </c>
      <c r="E12" s="13" t="s">
        <v>157</v>
      </c>
    </row>
    <row r="13" spans="1:5" ht="30" x14ac:dyDescent="0.25">
      <c r="A13" s="16">
        <v>2.2000000000000002</v>
      </c>
      <c r="B13" s="17" t="s">
        <v>52</v>
      </c>
      <c r="D13" s="4" t="s">
        <v>53</v>
      </c>
      <c r="E13" s="13" t="s">
        <v>158</v>
      </c>
    </row>
    <row r="14" spans="1:5" x14ac:dyDescent="0.25">
      <c r="A14" s="16">
        <v>2.2999999999999998</v>
      </c>
      <c r="B14" s="17" t="s">
        <v>54</v>
      </c>
      <c r="D14" s="4" t="s">
        <v>55</v>
      </c>
      <c r="E14" s="13" t="s">
        <v>159</v>
      </c>
    </row>
    <row r="15" spans="1:5" x14ac:dyDescent="0.25">
      <c r="A15" s="16">
        <v>2.4</v>
      </c>
      <c r="B15" s="17" t="s">
        <v>56</v>
      </c>
      <c r="D15" s="4" t="s">
        <v>57</v>
      </c>
      <c r="E15" s="13" t="s">
        <v>58</v>
      </c>
    </row>
    <row r="16" spans="1:5" ht="30" x14ac:dyDescent="0.25">
      <c r="A16" s="16">
        <v>2.5</v>
      </c>
      <c r="B16" s="17" t="s">
        <v>59</v>
      </c>
      <c r="D16" s="4" t="s">
        <v>60</v>
      </c>
      <c r="E16" s="13" t="s">
        <v>160</v>
      </c>
    </row>
    <row r="17" spans="1:5" x14ac:dyDescent="0.25">
      <c r="A17" s="16">
        <v>2.6</v>
      </c>
      <c r="B17" s="17" t="s">
        <v>61</v>
      </c>
      <c r="D17" s="4" t="s">
        <v>62</v>
      </c>
      <c r="E17" s="13" t="s">
        <v>63</v>
      </c>
    </row>
    <row r="18" spans="1:5" x14ac:dyDescent="0.25">
      <c r="A18" s="16">
        <v>2.7</v>
      </c>
      <c r="B18" s="17" t="s">
        <v>64</v>
      </c>
      <c r="D18" s="4" t="s">
        <v>65</v>
      </c>
      <c r="E18" s="13" t="s">
        <v>66</v>
      </c>
    </row>
    <row r="19" spans="1:5" ht="52.5" customHeight="1" x14ac:dyDescent="0.25">
      <c r="A19" s="16">
        <v>3.1</v>
      </c>
      <c r="B19" s="17" t="s">
        <v>67</v>
      </c>
      <c r="D19" s="4" t="s">
        <v>68</v>
      </c>
      <c r="E19" s="13" t="s">
        <v>69</v>
      </c>
    </row>
    <row r="20" spans="1:5" x14ac:dyDescent="0.25">
      <c r="A20" s="16">
        <v>3.2</v>
      </c>
      <c r="B20" s="17" t="s">
        <v>70</v>
      </c>
      <c r="D20" s="4" t="s">
        <v>71</v>
      </c>
      <c r="E20" s="13" t="s">
        <v>72</v>
      </c>
    </row>
    <row r="21" spans="1:5" ht="30" x14ac:dyDescent="0.25">
      <c r="A21" s="16">
        <v>3.3</v>
      </c>
      <c r="B21" s="17" t="s">
        <v>73</v>
      </c>
      <c r="D21" s="4" t="s">
        <v>74</v>
      </c>
      <c r="E21" s="13" t="s">
        <v>75</v>
      </c>
    </row>
    <row r="22" spans="1:5" x14ac:dyDescent="0.25">
      <c r="A22" s="16">
        <v>3.4</v>
      </c>
      <c r="B22" s="17" t="s">
        <v>76</v>
      </c>
      <c r="D22" s="4" t="s">
        <v>77</v>
      </c>
      <c r="E22" s="13" t="s">
        <v>78</v>
      </c>
    </row>
    <row r="23" spans="1:5" ht="45" x14ac:dyDescent="0.25">
      <c r="A23" s="16">
        <v>3.5</v>
      </c>
      <c r="B23" s="17" t="s">
        <v>153</v>
      </c>
      <c r="D23" s="4" t="s">
        <v>79</v>
      </c>
      <c r="E23" s="13" t="s">
        <v>80</v>
      </c>
    </row>
    <row r="24" spans="1:5" x14ac:dyDescent="0.25">
      <c r="A24" s="16">
        <v>4.0999999999999996</v>
      </c>
      <c r="B24" s="17" t="s">
        <v>81</v>
      </c>
      <c r="D24" s="4" t="s">
        <v>82</v>
      </c>
      <c r="E24" s="13" t="s">
        <v>83</v>
      </c>
    </row>
    <row r="25" spans="1:5" ht="30" x14ac:dyDescent="0.25">
      <c r="A25" s="16">
        <v>4.2</v>
      </c>
      <c r="B25" s="17" t="s">
        <v>84</v>
      </c>
      <c r="D25" s="4" t="s">
        <v>85</v>
      </c>
      <c r="E25" s="13" t="s">
        <v>161</v>
      </c>
    </row>
    <row r="26" spans="1:5" x14ac:dyDescent="0.25">
      <c r="A26" s="16">
        <v>4.3</v>
      </c>
      <c r="B26" s="17" t="s">
        <v>152</v>
      </c>
      <c r="D26" s="4" t="s">
        <v>86</v>
      </c>
      <c r="E26" s="13" t="s">
        <v>87</v>
      </c>
    </row>
    <row r="27" spans="1:5" x14ac:dyDescent="0.25">
      <c r="D27" s="4" t="s">
        <v>88</v>
      </c>
      <c r="E27" s="13" t="s">
        <v>89</v>
      </c>
    </row>
    <row r="28" spans="1:5" x14ac:dyDescent="0.25">
      <c r="D28" s="4" t="s">
        <v>90</v>
      </c>
      <c r="E28" s="13" t="s">
        <v>162</v>
      </c>
    </row>
    <row r="29" spans="1:5" x14ac:dyDescent="0.25">
      <c r="D29" s="4" t="s">
        <v>92</v>
      </c>
      <c r="E29" s="13" t="s">
        <v>163</v>
      </c>
    </row>
    <row r="30" spans="1:5" x14ac:dyDescent="0.25">
      <c r="D30" s="4" t="s">
        <v>94</v>
      </c>
      <c r="E30" s="13" t="s">
        <v>164</v>
      </c>
    </row>
    <row r="31" spans="1:5" x14ac:dyDescent="0.25">
      <c r="D31" s="4" t="s">
        <v>96</v>
      </c>
      <c r="E31" s="13" t="s">
        <v>165</v>
      </c>
    </row>
    <row r="32" spans="1:5" x14ac:dyDescent="0.25">
      <c r="D32" s="4" t="s">
        <v>98</v>
      </c>
      <c r="E32" s="13" t="s">
        <v>99</v>
      </c>
    </row>
    <row r="33" spans="1:5" ht="30" x14ac:dyDescent="0.25">
      <c r="A33"/>
      <c r="B33"/>
      <c r="D33" s="4" t="s">
        <v>100</v>
      </c>
      <c r="E33" s="13" t="s">
        <v>166</v>
      </c>
    </row>
    <row r="34" spans="1:5" x14ac:dyDescent="0.25">
      <c r="A34"/>
      <c r="B34"/>
      <c r="D34" s="4" t="s">
        <v>101</v>
      </c>
      <c r="E34" s="13" t="s">
        <v>102</v>
      </c>
    </row>
    <row r="35" spans="1:5" ht="30" x14ac:dyDescent="0.25">
      <c r="A35"/>
      <c r="B35"/>
      <c r="D35" s="4" t="s">
        <v>103</v>
      </c>
      <c r="E35" s="13" t="s">
        <v>104</v>
      </c>
    </row>
    <row r="36" spans="1:5" x14ac:dyDescent="0.25">
      <c r="A36"/>
      <c r="B36"/>
      <c r="D36" s="4" t="s">
        <v>105</v>
      </c>
      <c r="E36" s="13" t="s">
        <v>106</v>
      </c>
    </row>
    <row r="37" spans="1:5" x14ac:dyDescent="0.25">
      <c r="A37"/>
      <c r="B37"/>
      <c r="D37" s="4" t="s">
        <v>107</v>
      </c>
      <c r="E37" s="13" t="s">
        <v>108</v>
      </c>
    </row>
    <row r="38" spans="1:5" ht="15" customHeight="1" x14ac:dyDescent="0.25">
      <c r="A38"/>
      <c r="B38"/>
      <c r="D38" s="4" t="s">
        <v>109</v>
      </c>
      <c r="E38" s="13" t="s">
        <v>167</v>
      </c>
    </row>
    <row r="39" spans="1:5" ht="30" x14ac:dyDescent="0.25">
      <c r="A39"/>
      <c r="B39"/>
      <c r="D39" s="4" t="s">
        <v>110</v>
      </c>
      <c r="E39" s="13" t="s">
        <v>168</v>
      </c>
    </row>
    <row r="40" spans="1:5" x14ac:dyDescent="0.25">
      <c r="A40"/>
      <c r="B40"/>
      <c r="D40" s="4" t="s">
        <v>111</v>
      </c>
      <c r="E40" s="13" t="s">
        <v>169</v>
      </c>
    </row>
    <row r="41" spans="1:5" x14ac:dyDescent="0.25">
      <c r="A41"/>
      <c r="B41"/>
      <c r="D41" s="4" t="s">
        <v>112</v>
      </c>
      <c r="E41" s="13" t="s">
        <v>170</v>
      </c>
    </row>
    <row r="42" spans="1:5" x14ac:dyDescent="0.25">
      <c r="A42"/>
      <c r="B42"/>
      <c r="D42" s="4" t="s">
        <v>113</v>
      </c>
      <c r="E42" s="13" t="s">
        <v>114</v>
      </c>
    </row>
    <row r="43" spans="1:5" ht="15" customHeight="1" x14ac:dyDescent="0.25">
      <c r="A43"/>
      <c r="B43"/>
      <c r="D43" s="4" t="s">
        <v>115</v>
      </c>
      <c r="E43" s="13" t="s">
        <v>116</v>
      </c>
    </row>
    <row r="44" spans="1:5" x14ac:dyDescent="0.25">
      <c r="A44"/>
      <c r="B44"/>
      <c r="D44" s="4" t="s">
        <v>117</v>
      </c>
      <c r="E44" s="13" t="s">
        <v>118</v>
      </c>
    </row>
    <row r="45" spans="1:5" x14ac:dyDescent="0.25">
      <c r="A45"/>
      <c r="B45"/>
      <c r="D45" s="4" t="s">
        <v>119</v>
      </c>
      <c r="E45" s="13" t="s">
        <v>120</v>
      </c>
    </row>
    <row r="46" spans="1:5" ht="30" x14ac:dyDescent="0.25">
      <c r="A46"/>
      <c r="B46"/>
      <c r="D46" s="4" t="s">
        <v>121</v>
      </c>
      <c r="E46" s="13" t="s">
        <v>171</v>
      </c>
    </row>
    <row r="47" spans="1:5" x14ac:dyDescent="0.25">
      <c r="A47"/>
      <c r="B47"/>
      <c r="D47" s="4" t="s">
        <v>122</v>
      </c>
      <c r="E47" s="13" t="s">
        <v>123</v>
      </c>
    </row>
    <row r="48" spans="1:5" ht="30" x14ac:dyDescent="0.25">
      <c r="A48"/>
      <c r="B48"/>
      <c r="D48" s="4" t="s">
        <v>124</v>
      </c>
      <c r="E48" s="13" t="s">
        <v>125</v>
      </c>
    </row>
    <row r="49" spans="1:5" x14ac:dyDescent="0.25">
      <c r="A49"/>
      <c r="B49"/>
      <c r="D49" s="4" t="s">
        <v>126</v>
      </c>
      <c r="E49" s="13" t="s">
        <v>172</v>
      </c>
    </row>
    <row r="50" spans="1:5" x14ac:dyDescent="0.25">
      <c r="A50"/>
      <c r="B50"/>
      <c r="D50" s="4" t="s">
        <v>127</v>
      </c>
      <c r="E50" s="13" t="s">
        <v>128</v>
      </c>
    </row>
    <row r="51" spans="1:5" ht="30" x14ac:dyDescent="0.25">
      <c r="A51"/>
      <c r="B51"/>
      <c r="D51" s="4" t="s">
        <v>129</v>
      </c>
      <c r="E51" s="13" t="s">
        <v>173</v>
      </c>
    </row>
    <row r="52" spans="1:5" x14ac:dyDescent="0.25">
      <c r="A52"/>
      <c r="B52"/>
      <c r="D52" s="4" t="s">
        <v>130</v>
      </c>
      <c r="E52" s="13" t="s">
        <v>131</v>
      </c>
    </row>
    <row r="53" spans="1:5" ht="15" customHeight="1" x14ac:dyDescent="0.25">
      <c r="A53"/>
      <c r="B53"/>
      <c r="D53" s="4" t="s">
        <v>132</v>
      </c>
      <c r="E53" s="13" t="s">
        <v>133</v>
      </c>
    </row>
    <row r="54" spans="1:5" ht="30" x14ac:dyDescent="0.25">
      <c r="A54"/>
      <c r="B54"/>
      <c r="D54" s="4" t="s">
        <v>134</v>
      </c>
      <c r="E54" s="13" t="s">
        <v>135</v>
      </c>
    </row>
    <row r="55" spans="1:5" ht="30" x14ac:dyDescent="0.25">
      <c r="A55"/>
      <c r="B55"/>
      <c r="D55" s="4" t="s">
        <v>136</v>
      </c>
      <c r="E55" s="13" t="s">
        <v>137</v>
      </c>
    </row>
    <row r="56" spans="1:5" ht="30" x14ac:dyDescent="0.25">
      <c r="A56"/>
      <c r="B56"/>
      <c r="D56" s="4" t="s">
        <v>138</v>
      </c>
      <c r="E56" s="13" t="s">
        <v>139</v>
      </c>
    </row>
    <row r="57" spans="1:5" x14ac:dyDescent="0.25">
      <c r="A57"/>
      <c r="B57"/>
      <c r="D57" s="4" t="s">
        <v>140</v>
      </c>
      <c r="E57" s="13" t="s">
        <v>174</v>
      </c>
    </row>
    <row r="58" spans="1:5" x14ac:dyDescent="0.25">
      <c r="A58"/>
      <c r="B58"/>
      <c r="D58" s="4" t="s">
        <v>141</v>
      </c>
      <c r="E58" s="13" t="s">
        <v>142</v>
      </c>
    </row>
    <row r="59" spans="1:5" x14ac:dyDescent="0.25">
      <c r="A59"/>
      <c r="B59"/>
      <c r="D59" s="4" t="s">
        <v>143</v>
      </c>
      <c r="E59" s="13" t="s">
        <v>144</v>
      </c>
    </row>
    <row r="60" spans="1:5" x14ac:dyDescent="0.25">
      <c r="A60"/>
      <c r="B60"/>
      <c r="D60" s="4" t="s">
        <v>145</v>
      </c>
      <c r="E60" s="13" t="s">
        <v>175</v>
      </c>
    </row>
    <row r="61" spans="1:5" x14ac:dyDescent="0.25">
      <c r="A61"/>
      <c r="B61"/>
      <c r="D61" s="4" t="s">
        <v>146</v>
      </c>
      <c r="E61" s="13" t="s">
        <v>176</v>
      </c>
    </row>
    <row r="62" spans="1:5" x14ac:dyDescent="0.25">
      <c r="A62"/>
      <c r="B62"/>
      <c r="D62" s="4" t="s">
        <v>147</v>
      </c>
      <c r="E62" s="13" t="s">
        <v>148</v>
      </c>
    </row>
    <row r="63" spans="1:5" ht="30" x14ac:dyDescent="0.25">
      <c r="A63"/>
      <c r="B63"/>
      <c r="D63" s="4" t="s">
        <v>149</v>
      </c>
      <c r="E63" s="13" t="s">
        <v>177</v>
      </c>
    </row>
    <row r="64" spans="1:5" x14ac:dyDescent="0.25">
      <c r="A64"/>
      <c r="B64"/>
      <c r="D64" s="4" t="s">
        <v>150</v>
      </c>
      <c r="E64" s="13"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Johanny Salcedo de los Santos</cp:lastModifiedBy>
  <cp:lastPrinted>2024-10-14T16:33:57Z</cp:lastPrinted>
  <dcterms:created xsi:type="dcterms:W3CDTF">2018-02-28T12:31:13Z</dcterms:created>
  <dcterms:modified xsi:type="dcterms:W3CDTF">2024-10-14T16:43:22Z</dcterms:modified>
</cp:coreProperties>
</file>