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johanny_salcedo\Desktop\"/>
    </mc:Choice>
  </mc:AlternateContent>
  <bookViews>
    <workbookView xWindow="0" yWindow="0" windowWidth="24000" windowHeight="10275"/>
  </bookViews>
  <sheets>
    <sheet name="TS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I30" i="1"/>
  <c r="I29" i="1"/>
  <c r="J31" i="1"/>
  <c r="J30" i="1"/>
  <c r="J29" i="1"/>
  <c r="I25" i="1"/>
</calcChain>
</file>

<file path=xl/sharedStrings.xml><?xml version="1.0" encoding="utf-8"?>
<sst xmlns="http://schemas.openxmlformats.org/spreadsheetml/2006/main" count="93" uniqueCount="84">
  <si>
    <t>Informe de Evaluación anual de las Metas Físicas-Financieras</t>
  </si>
  <si>
    <t>Código</t>
  </si>
  <si>
    <t>Documento Relacionado</t>
  </si>
  <si>
    <t>Fecha Versión</t>
  </si>
  <si>
    <t>Versión</t>
  </si>
  <si>
    <t>DEC-FOR013</t>
  </si>
  <si>
    <t>Lineamientos para la Ejecución Presupuestaria 2019 del Gobierno General Nacional</t>
  </si>
  <si>
    <t>I -Información Instituciónal</t>
  </si>
  <si>
    <t>I.I - Completar los datos requeridos sobre la institución</t>
  </si>
  <si>
    <t>Capítulo</t>
  </si>
  <si>
    <t>5211-TESORERIA DE SEGURIDAD SOCIAL</t>
  </si>
  <si>
    <t>Subcapítulo</t>
  </si>
  <si>
    <t>01-TESORERIA DE LA SEGURIDAD SOCIAL</t>
  </si>
  <si>
    <t>Unidad Ejecutora</t>
  </si>
  <si>
    <t>0001-TESORERIA DE LA SEGURIDAD SOCIAL</t>
  </si>
  <si>
    <t>Misión</t>
  </si>
  <si>
    <t xml:space="preserve">Administrar la información y gestionar los recursos  financieros del SDSS, de forma oportuna, eficiente y  transparente. </t>
  </si>
  <si>
    <t>Visión</t>
  </si>
  <si>
    <t>Una entidad moderna, vanguardista y accesible, con un  modelo de autogestión seguro e innovador y altos  estándares de excelencia institucional, reconocida por el  manejo transparente de sus operaciones y sus recursos.</t>
  </si>
  <si>
    <t>II. Contribución a la Estrategia Nacional de Desarrollo</t>
  </si>
  <si>
    <t>Eje estratégico:</t>
  </si>
  <si>
    <t>DESARROLLO SOCIAL</t>
  </si>
  <si>
    <t>Objetivo general:</t>
  </si>
  <si>
    <t>Salud y seguridad social integral</t>
  </si>
  <si>
    <t>Objetivo(s) específico(s):</t>
  </si>
  <si>
    <t>2.2.3</t>
  </si>
  <si>
    <t>Garantizar un sistema universal, único y sostenible de Seguridad Social frente a los riesgos de vejez, discapacidad y sobrevivencia, integrando y transparentando los regímenes segmentados existentes, en conformidad con la ley 87-01.</t>
  </si>
  <si>
    <t>III. Información del Programa</t>
  </si>
  <si>
    <t>Nombre:</t>
  </si>
  <si>
    <t>11 - Gestión de la tesorería del sistema dominicano de seguridad social</t>
  </si>
  <si>
    <t>Descripción:</t>
  </si>
  <si>
    <t>Contribuir al desarrollo continuo del SDSS y la universalidad, registro oportuno de empleadores, y servicios con altos criterios de innovación, buenas prácticas gubernamentales y estándares de calidad que garanticen la credibilidad institucional.</t>
  </si>
  <si>
    <r>
      <t>Beneficiarios:</t>
    </r>
    <r>
      <rPr>
        <sz val="12"/>
        <color rgb="FF000000"/>
        <rFont val="Calibri"/>
        <family val="2"/>
        <scheme val="minor"/>
      </rPr>
      <t xml:space="preserve"> </t>
    </r>
  </si>
  <si>
    <t>Todo ciudadano dominicano y extranjeros residentes que cumpla con los requitos de la ley 87-01.</t>
  </si>
  <si>
    <t>Resultado Asociado:</t>
  </si>
  <si>
    <t xml:space="preserve">Acceso a la seguridad social y prestaciones de servicios de salud, riesgos laborales, subsidios y pensiones. </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</si>
  <si>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</si>
  <si>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</si>
  <si>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</si>
  <si>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</si>
  <si>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</si>
  <si>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</si>
  <si>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</si>
  <si>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</si>
  <si>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</si>
  <si>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</si>
  <si>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</si>
  <si>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</si>
  <si>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</si>
  <si>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</si>
  <si>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</si>
  <si>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</si>
  <si>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</si>
  <si>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</si>
  <si>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</si>
  <si>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7333-Fiscalización de registro del Sistema único de información y recaudo  v</t>
  </si>
  <si>
    <t>Cantidad de auditorías a empleadores y unidades receptoras de fondos</t>
  </si>
  <si>
    <t>7334-Sistema único de información y recaudo con disponibilidad 24/7</t>
  </si>
  <si>
    <t>Indice de disponibilidad del SUIR para la gestión eficiente de los servicios al empleador y partes interesadas</t>
  </si>
  <si>
    <t>7335-Estado dominicano con gestión de los aportes del Sistema Dominicano de  Seguridad Social</t>
  </si>
  <si>
    <t>Indice de Recaudación de los aportes a la seguridad social</t>
  </si>
  <si>
    <t>V. Análisis de los Logros y Desviaciones</t>
  </si>
  <si>
    <t>V.I - Información de Logros y Desviaciones por Producto</t>
  </si>
  <si>
    <t xml:space="preserve">Producto: </t>
  </si>
  <si>
    <t xml:space="preserve">7333-Fiscalización de registro del Sistema único de información y recaudo  </t>
  </si>
  <si>
    <t xml:space="preserve">Descripción del producto: </t>
  </si>
  <si>
    <t xml:space="preserve">Eficiencia en el tiempo de respuesta en el proceso de auditoria no mayor a 30 días, en el cual se revisan y validan las documentaciones que los empleadores suministran con el fin de esclarecer las inconsistencias. </t>
  </si>
  <si>
    <t>Logros alcanzados:</t>
  </si>
  <si>
    <t>Causas y justificación del desvío:</t>
  </si>
  <si>
    <t>Nivel de  disponibilidad y eficiencia del SUIR para la gestión de validación de los datos registrados por los empleadores y unidades receptoras de fondos</t>
  </si>
  <si>
    <t>Obtuvimos un resultado de un 99.5% en cuanto a la disponibilidad del SUIR logrando una ejecución completa con respecto a lo programado. No hubo salidas del SUIR  lo que garantizó a los empleadores poder tener accesibilidad  en todo momento para realizar novedades y carga de nóminas al sistema o realizar consultas. Las salidas que tuvimos fueron programadas para corridas de procesos de facturación y recargos, estas fueron realizadas en horario nocturno por esta razón no se afectaron los servicios.</t>
  </si>
  <si>
    <t>7335- Estado dominicano con gestión de los aportes del Sistema de la Seguridad Social</t>
  </si>
  <si>
    <t xml:space="preserve">Porcentaje de cumplimiento oportuno de los aportes al SDSS para la recaudación </t>
  </si>
  <si>
    <t>Logramos incrementar las recaudaciones para al año 2022 a un 20% debido al aumento de los topes salariales y ajustes per capita de los dependientes adicionales que contribuira a una mayor cobertura para los afiliados en las prestaciones de servicios de salud e incremento en los fondos de pensiones, además se ha incrementado la gestión de cobros y sometimientos a empleadores morosos.</t>
  </si>
  <si>
    <r>
      <t xml:space="preserve">VI. </t>
    </r>
    <r>
      <rPr>
        <b/>
        <sz val="11"/>
        <color theme="0"/>
        <rFont val="Calibri"/>
        <family val="2"/>
        <scheme val="minor"/>
      </rPr>
      <t>Oportunidades de Mejora</t>
    </r>
  </si>
  <si>
    <t xml:space="preserve">VI. I - De acuerdo a los eventos presentados durante la ejecución del producto, ¿qué aspecto puede mejorarse? </t>
  </si>
  <si>
    <t>1- Nos comprometemos a seguir actualizando los procedimientos institucionales para ajustarlo a las nuevas responsabilidades que como institución autónoma hemos adquirido, que reflejen la gestión operativas enmarcadas en cumplimiento de dichas funciones.
2- Redefinir la producción física conforme al nuevo marco legal y la forma de medición acorde a la información disponible y los procesos de ejecución fisicos-financieros.</t>
  </si>
  <si>
    <r>
      <rPr>
        <b/>
        <sz val="10"/>
        <rFont val="Calibri"/>
        <family val="2"/>
        <scheme val="minor"/>
      </rPr>
      <t>Nota:</t>
    </r>
    <r>
      <rPr>
        <sz val="10"/>
        <rFont val="Calibri"/>
        <family val="2"/>
        <scheme val="minor"/>
      </rPr>
      <t xml:space="preserve"> Las secciones III, IV, V y VI deben ser repetidas, la misma cantidad de programas sustantivos (codificados desde 11 al 95) que tenga la unidad ejecutora</t>
    </r>
  </si>
  <si>
    <t>Programación Trimestral</t>
  </si>
  <si>
    <t>Ejecución Trimestral</t>
  </si>
  <si>
    <t>Para el año 2022 se logró realizar un total de 744 auditorias para una efectividad de 82% con respecto a lo programado a los empleadores con los fines de identificar y validar el cumplimiento de dichos empleadores de cara las obligaciones de la seguridad social, de manera que se garanticen la cobertura oportuna y acorde a sus derechos a los trabajadores del SDSS.</t>
  </si>
  <si>
    <t>El desvío físico que presenta  de 20% se debe a un ajuste en el indicador que en la actualidad contempla los montos de  aportes y en la programación se consideró la cantidad de NP generadas en el periodo. Nota: El cambio fue realizado en la estructura programática del 2023. 
El desvío financiero de 47% se produjo debido a  contratación de personal que no fue realizado en el periodo correspondiente, asi como, el pago de compensación extraordinaria por cumplimiento de meta.</t>
  </si>
  <si>
    <t>Este producto no presenta desvío físico significativo para este periodo. 
El desvío financiero de 33% se debió a contratación de personal fuera del periodo planificado y, nuevos requerimientos de parte del área y el pago de compensació extraordinaria.</t>
  </si>
  <si>
    <t>El desvío físico que presenta este producto de -18% se debe a que la cantidad de auditorias programadas fueron estimadas en base a la solicitud de servicios de parte de los empleadores durante el año 2021 y que debido a factores externos como programa FASE y Dispensas creado en pandemia (ya eliminados), inciden en que esas solicitudes incrementaran, produciendose una baja para el año 2022, así como, la transformación que esta teniendo la dirección de Fiscalización Externa y los cambios de criterios que se han realizado para abordar el alcance planificado y la inclusión de auditorías presenciales. 
El desvío financiero de 26% se produjo debido a  contratación de personal que no fue realizado en el periodo correspondiente  necesario  para tener la capacidad instalada para abordar auditorias presenciales, asi como, el pago de compensación extraordinaria por cumplimiento de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</si>
</sst>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yy;@"/>
    <numFmt numFmtId="165"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scheme val="minor"/>
    </font>
    <font>
      <sz val="8"/>
      <color theme="1"/>
      <name val="Calibri"/>
      <family val="2"/>
      <scheme val="minor"/>
    </font>
    <font>
      <sz val="12"/>
      <color rgb="FF000000"/>
      <name val="Calibri"/>
      <family val="2"/>
      <scheme val="minor"/>
    </font>
    <font>
      <b/>
      <sz val="11"/>
      <name val="Calibri"/>
      <family val="2"/>
      <scheme val="minor"/>
    </font>
    <font>
      <sz val="11"/>
      <name val="Calibri"/>
      <family val="2"/>
    </font>
    <font>
      <b/>
      <sz val="10"/>
      <color rgb="FF000000"/>
      <name val="Calibri"/>
      <family val="2"/>
      <scheme val="minor"/>
    </font>
    <font>
      <sz val="9"/>
      <name val="Calibri"/>
      <family val="2"/>
      <scheme val="minor"/>
    </font>
    <font>
      <sz val="10"/>
      <color rgb="FF000000"/>
      <name val="Calibri"/>
      <family val="2"/>
    </font>
    <font>
      <sz val="10"/>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0" borderId="0" xfId="0" applyFont="1" applyProtection="1">
      <protection locked="0"/>
    </xf>
    <xf numFmtId="0" fontId="0" fillId="0" borderId="0" xfId="0" applyFont="1"/>
    <xf numFmtId="0" fontId="12" fillId="0" borderId="0" xfId="0" applyFont="1" applyProtection="1">
      <protection locked="0"/>
    </xf>
    <xf numFmtId="9" fontId="0" fillId="0" borderId="0" xfId="2" applyFont="1"/>
    <xf numFmtId="165" fontId="0" fillId="0" borderId="0" xfId="2" applyNumberFormat="1" applyFont="1"/>
    <xf numFmtId="4" fontId="0" fillId="0" borderId="0" xfId="0" applyNumberFormat="1" applyFont="1"/>
    <xf numFmtId="0" fontId="11" fillId="7"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20" fillId="0" borderId="0" xfId="0" applyFont="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0" fillId="0" borderId="1" xfId="0" applyFont="1" applyBorder="1" applyAlignment="1">
      <alignment horizontal="center"/>
    </xf>
    <xf numFmtId="0" fontId="0" fillId="4" borderId="1" xfId="0" applyFont="1" applyFill="1" applyBorder="1" applyAlignment="1">
      <alignment horizontal="center"/>
    </xf>
    <xf numFmtId="0" fontId="8" fillId="5" borderId="1" xfId="0" applyFont="1" applyFill="1" applyBorder="1" applyAlignment="1">
      <alignment horizontal="left" vertical="center"/>
    </xf>
    <xf numFmtId="0" fontId="9" fillId="6" borderId="1" xfId="0" applyFont="1" applyFill="1" applyBorder="1" applyAlignment="1">
      <alignment horizontal="left" vertical="center"/>
    </xf>
    <xf numFmtId="49" fontId="11" fillId="0" borderId="1" xfId="0" quotePrefix="1" applyNumberFormat="1" applyFont="1" applyBorder="1" applyAlignment="1" applyProtection="1">
      <alignment horizontal="left" vertical="center" wrapText="1"/>
      <protection locked="0"/>
    </xf>
    <xf numFmtId="0" fontId="0" fillId="0" borderId="1" xfId="0" applyFont="1" applyBorder="1" applyAlignment="1" applyProtection="1">
      <alignment horizontal="left" vertical="center"/>
      <protection locked="0"/>
    </xf>
    <xf numFmtId="0" fontId="0" fillId="0" borderId="1" xfId="0" applyFont="1" applyBorder="1" applyAlignment="1" applyProtection="1">
      <alignment horizontal="left" vertical="center" wrapText="1"/>
      <protection locked="0"/>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0" borderId="1" xfId="0" applyFont="1" applyBorder="1" applyAlignment="1" applyProtection="1">
      <alignment horizontal="center" vertical="center" wrapText="1"/>
      <protection locked="0"/>
    </xf>
    <xf numFmtId="0" fontId="15" fillId="7" borderId="1" xfId="0" applyFont="1" applyFill="1" applyBorder="1" applyAlignment="1">
      <alignment horizontal="center" vertical="center" wrapText="1" readingOrder="1"/>
    </xf>
    <xf numFmtId="39" fontId="16" fillId="0" borderId="1" xfId="1" applyNumberFormat="1" applyFont="1" applyFill="1" applyBorder="1" applyAlignment="1" applyProtection="1">
      <alignment horizontal="center" vertical="center" wrapText="1" readingOrder="1"/>
      <protection locked="0"/>
    </xf>
    <xf numFmtId="10" fontId="12" fillId="8" borderId="1" xfId="2" applyNumberFormat="1" applyFont="1" applyFill="1" applyBorder="1" applyAlignment="1" applyProtection="1">
      <alignment horizontal="center" vertical="center" wrapText="1" readingOrder="1"/>
    </xf>
    <xf numFmtId="0" fontId="0" fillId="0" borderId="1" xfId="0" applyFont="1" applyBorder="1"/>
    <xf numFmtId="0" fontId="10" fillId="9" borderId="1" xfId="0" applyFont="1" applyFill="1" applyBorder="1" applyAlignment="1">
      <alignment horizontal="center" vertical="center" wrapText="1" readingOrder="1"/>
    </xf>
    <xf numFmtId="0" fontId="12" fillId="7" borderId="1" xfId="0" applyFont="1" applyFill="1" applyBorder="1" applyAlignment="1">
      <alignment vertical="top" wrapText="1"/>
    </xf>
    <xf numFmtId="0" fontId="17" fillId="9" borderId="1" xfId="0" applyFont="1" applyFill="1" applyBorder="1" applyAlignment="1">
      <alignment horizontal="center" vertical="center" wrapText="1" readingOrder="1"/>
    </xf>
    <xf numFmtId="0" fontId="18" fillId="0" borderId="1" xfId="0" applyNumberFormat="1" applyFont="1" applyFill="1" applyBorder="1" applyAlignment="1" applyProtection="1">
      <alignment vertical="top" wrapText="1"/>
      <protection locked="0"/>
    </xf>
    <xf numFmtId="0" fontId="19" fillId="9" borderId="1" xfId="0" applyFont="1" applyFill="1" applyBorder="1" applyAlignment="1">
      <alignment horizontal="center" vertical="center" wrapText="1" readingOrder="1"/>
    </xf>
    <xf numFmtId="3" fontId="19" fillId="9" borderId="1" xfId="0" applyNumberFormat="1" applyFont="1" applyFill="1" applyBorder="1" applyAlignment="1">
      <alignment horizontal="center" vertical="center" wrapText="1" readingOrder="1"/>
    </xf>
    <xf numFmtId="9" fontId="18" fillId="8" borderId="1" xfId="2" applyNumberFormat="1" applyFont="1" applyFill="1" applyBorder="1" applyAlignment="1" applyProtection="1">
      <alignment horizontal="center" vertical="center" wrapText="1" readingOrder="1"/>
      <protection locked="0"/>
    </xf>
    <xf numFmtId="4" fontId="19" fillId="9" borderId="1" xfId="0" applyNumberFormat="1" applyFont="1" applyFill="1" applyBorder="1" applyAlignment="1">
      <alignment horizontal="center" vertical="center" wrapText="1" readingOrder="1"/>
    </xf>
    <xf numFmtId="0" fontId="3" fillId="0" borderId="1" xfId="0" applyFont="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9" fillId="6" borderId="1" xfId="0" applyFont="1" applyFill="1" applyBorder="1" applyAlignment="1">
      <alignment horizontal="left" vertical="center" wrapText="1"/>
    </xf>
    <xf numFmtId="0" fontId="4" fillId="2" borderId="2" xfId="0" applyFont="1" applyFill="1" applyBorder="1" applyAlignment="1">
      <alignmen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2" borderId="5" xfId="0" applyFont="1" applyFill="1" applyBorder="1" applyAlignment="1">
      <alignment vertical="top" wrapText="1"/>
    </xf>
    <xf numFmtId="0" fontId="6" fillId="3"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5" xfId="0" applyFont="1" applyBorder="1" applyAlignment="1">
      <alignment horizontal="center"/>
    </xf>
    <xf numFmtId="0" fontId="0" fillId="0" borderId="6" xfId="0" applyFont="1" applyBorder="1" applyAlignment="1">
      <alignment horizontal="center"/>
    </xf>
    <xf numFmtId="0" fontId="0" fillId="4" borderId="5" xfId="0" applyFont="1" applyFill="1" applyBorder="1" applyAlignment="1">
      <alignment horizontal="center"/>
    </xf>
    <xf numFmtId="0" fontId="0" fillId="4" borderId="6" xfId="0" applyFont="1" applyFill="1" applyBorder="1" applyAlignment="1">
      <alignment horizont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9" fillId="6" borderId="5" xfId="0" applyFont="1" applyFill="1" applyBorder="1" applyAlignment="1">
      <alignment horizontal="left" vertical="center"/>
    </xf>
    <xf numFmtId="0" fontId="9" fillId="6" borderId="6" xfId="0" applyFont="1" applyFill="1" applyBorder="1" applyAlignment="1">
      <alignment horizontal="left" vertical="center"/>
    </xf>
    <xf numFmtId="0" fontId="10" fillId="0" borderId="5" xfId="0" applyFont="1" applyBorder="1" applyAlignment="1">
      <alignment vertical="center"/>
    </xf>
    <xf numFmtId="49" fontId="11" fillId="0" borderId="6" xfId="0" quotePrefix="1" applyNumberFormat="1" applyFont="1" applyBorder="1" applyAlignment="1" applyProtection="1">
      <alignment horizontal="left" vertical="center" wrapText="1"/>
      <protection locked="0"/>
    </xf>
    <xf numFmtId="0" fontId="3" fillId="0" borderId="5" xfId="0" applyFont="1" applyBorder="1"/>
    <xf numFmtId="0" fontId="0" fillId="0" borderId="6" xfId="0" applyFont="1" applyBorder="1" applyAlignment="1" applyProtection="1">
      <alignment horizontal="left" vertical="center"/>
      <protection locked="0"/>
    </xf>
    <xf numFmtId="0" fontId="0" fillId="0" borderId="6" xfId="0" applyFont="1" applyBorder="1" applyAlignment="1" applyProtection="1">
      <alignment horizontal="left" vertical="center" wrapText="1"/>
      <protection locked="0"/>
    </xf>
    <xf numFmtId="0" fontId="11" fillId="7" borderId="6"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0" fillId="0" borderId="5" xfId="0" applyFont="1" applyBorder="1" applyAlignment="1">
      <alignment vertical="center" wrapText="1"/>
    </xf>
    <xf numFmtId="0" fontId="15" fillId="7" borderId="5" xfId="0" applyFont="1" applyFill="1" applyBorder="1" applyAlignment="1">
      <alignment horizontal="center" vertical="center" wrapText="1" readingOrder="1"/>
    </xf>
    <xf numFmtId="0" fontId="15" fillId="7" borderId="6" xfId="0" applyFont="1" applyFill="1" applyBorder="1" applyAlignment="1">
      <alignment horizontal="center" vertical="center" wrapText="1" readingOrder="1"/>
    </xf>
    <xf numFmtId="39" fontId="16" fillId="0" borderId="5" xfId="1" applyNumberFormat="1" applyFont="1" applyFill="1" applyBorder="1" applyAlignment="1" applyProtection="1">
      <alignment horizontal="center" vertical="center" wrapText="1" readingOrder="1"/>
      <protection locked="0"/>
    </xf>
    <xf numFmtId="10" fontId="12" fillId="8" borderId="6" xfId="2" applyNumberFormat="1" applyFont="1" applyFill="1" applyBorder="1" applyAlignment="1" applyProtection="1">
      <alignment horizontal="center" vertical="center" wrapText="1" readingOrder="1"/>
    </xf>
    <xf numFmtId="0" fontId="0" fillId="0" borderId="5" xfId="0" applyFont="1" applyBorder="1"/>
    <xf numFmtId="0" fontId="12" fillId="7" borderId="6" xfId="0" applyFont="1" applyFill="1" applyBorder="1" applyAlignment="1">
      <alignment vertical="top" wrapText="1"/>
    </xf>
    <xf numFmtId="0" fontId="17" fillId="9" borderId="5" xfId="0" applyFont="1" applyFill="1" applyBorder="1" applyAlignment="1">
      <alignment horizontal="center" vertical="center" wrapText="1" readingOrder="1"/>
    </xf>
    <xf numFmtId="0" fontId="17" fillId="9" borderId="6" xfId="0" applyFont="1" applyFill="1" applyBorder="1" applyAlignment="1">
      <alignment horizontal="center" vertical="center" wrapText="1" readingOrder="1"/>
    </xf>
    <xf numFmtId="0" fontId="18" fillId="0" borderId="5" xfId="0" applyFont="1" applyBorder="1" applyAlignment="1" applyProtection="1">
      <alignment vertical="top" wrapText="1"/>
      <protection locked="0"/>
    </xf>
    <xf numFmtId="9" fontId="18" fillId="8" borderId="6" xfId="0" applyNumberFormat="1" applyFont="1" applyFill="1" applyBorder="1" applyAlignment="1" applyProtection="1">
      <alignment horizontal="center" vertical="center" wrapText="1" readingOrder="1"/>
      <protection locked="0"/>
    </xf>
    <xf numFmtId="0" fontId="10" fillId="0" borderId="5" xfId="0" applyFont="1" applyBorder="1" applyAlignment="1" applyProtection="1">
      <alignment vertical="center" wrapText="1"/>
      <protection locked="0"/>
    </xf>
    <xf numFmtId="0" fontId="3" fillId="0" borderId="6" xfId="0" applyFont="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Calibri"/>
        <scheme val="minor"/>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Calibri"/>
        <scheme val="none"/>
      </font>
      <numFmt numFmtId="167" formatCode="[$-10409]#,##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Calibri"/>
        <scheme val="none"/>
      </font>
      <numFmt numFmtId="166" formatCode="[$-10409]#,##0.00;\-#,##0.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Calibri"/>
        <scheme val="none"/>
      </font>
      <numFmt numFmtId="167" formatCode="[$-10409]#,##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51436</xdr:colOff>
      <xdr:row>0</xdr:row>
      <xdr:rowOff>0</xdr:rowOff>
    </xdr:from>
    <xdr:ext cx="1322070" cy="781471"/>
    <xdr:pic>
      <xdr:nvPicPr>
        <xdr:cNvPr id="2"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51436" y="0"/>
          <a:ext cx="1322070" cy="781471"/>
        </a:xfrm>
        <a:prstGeom prst="rect">
          <a:avLst/>
        </a:prstGeom>
      </xdr:spPr>
    </xdr:pic>
    <xdr:clientData/>
  </xdr:oneCellAnchor>
</xdr:wsDr>
</file>

<file path=xl/tables/table1.xml><?xml version="1.0" encoding="utf-8"?>
<table xmlns="http://schemas.openxmlformats.org/spreadsheetml/2006/main" id="1" name="Tabla1" displayName="Tabla1" ref="A28:J31" totalsRowShown="0" headerRowDxfId="0" dataDxfId="13" headerRowBorderDxfId="14" tableBorderDxfId="12" totalsRowBorderDxfId="11">
  <tableColumns count="10">
    <tableColumn id="1" name="Producto" dataDxfId="10"/>
    <tableColumn id="2" name="Indicador" dataDxfId="9"/>
    <tableColumn id="3" name="Física_x000a_(A)" dataDxfId="8"/>
    <tableColumn id="4" name="Financiera_x000a_(B)" dataDxfId="7"/>
    <tableColumn id="9" name="Física_x000a_(C)" dataDxfId="6"/>
    <tableColumn id="10" name="Financiera_x000a_(D)" dataDxfId="5"/>
    <tableColumn id="5" name="Física _x000a_(E)" dataDxfId="4"/>
    <tableColumn id="6" name="Financiera _x000a_ (F)" dataDxfId="3"/>
    <tableColumn id="7" name="Física _x000a_(%)_x000a_ G=E/C" dataDxfId="2">
      <calculatedColumnFormula>IF(G29&gt;0,G29/E29,0)</calculatedColumnFormula>
    </tableColumn>
    <tableColumn id="8" name="Financiero _x000a_(%) _x000a_H=F/D" dataDxfId="1">
      <calculatedColumnFormula>IF(H29&gt;0,H29/Tabla1[[#This Row],[Financiera
(D)]],0)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zoomScaleNormal="100" workbookViewId="0">
      <selection activeCell="B9" sqref="B9:J9"/>
    </sheetView>
  </sheetViews>
  <sheetFormatPr defaultColWidth="11.42578125" defaultRowHeight="15" x14ac:dyDescent="0.25"/>
  <cols>
    <col min="1" max="1" width="23" style="3" customWidth="1"/>
    <col min="2" max="2" width="20.5703125" style="3" customWidth="1"/>
    <col min="3" max="10" width="12.7109375" style="3" customWidth="1"/>
    <col min="11" max="11" width="11.42578125" style="3"/>
    <col min="12" max="12" width="11.42578125" style="2"/>
    <col min="13" max="13" width="13.28515625" style="2" bestFit="1" customWidth="1"/>
    <col min="14" max="14" width="14.42578125" style="2" customWidth="1"/>
    <col min="15" max="16384" width="11.42578125" style="2"/>
  </cols>
  <sheetData>
    <row r="1" spans="1:11" ht="21" x14ac:dyDescent="0.25">
      <c r="A1" s="40"/>
      <c r="B1" s="41" t="s">
        <v>0</v>
      </c>
      <c r="C1" s="41"/>
      <c r="D1" s="41"/>
      <c r="E1" s="41"/>
      <c r="F1" s="41"/>
      <c r="G1" s="41"/>
      <c r="H1" s="41"/>
      <c r="I1" s="41"/>
      <c r="J1" s="42"/>
      <c r="K1" s="1"/>
    </row>
    <row r="2" spans="1:11" ht="21" x14ac:dyDescent="0.25">
      <c r="A2" s="43"/>
      <c r="B2" s="10" t="s">
        <v>1</v>
      </c>
      <c r="C2" s="10"/>
      <c r="D2" s="10" t="s">
        <v>2</v>
      </c>
      <c r="E2" s="10"/>
      <c r="F2" s="10"/>
      <c r="G2" s="10"/>
      <c r="H2" s="10"/>
      <c r="I2" s="11" t="s">
        <v>3</v>
      </c>
      <c r="J2" s="44" t="s">
        <v>4</v>
      </c>
      <c r="K2" s="1"/>
    </row>
    <row r="3" spans="1:11" ht="21" x14ac:dyDescent="0.25">
      <c r="A3" s="43"/>
      <c r="B3" s="12" t="s">
        <v>5</v>
      </c>
      <c r="C3" s="12"/>
      <c r="D3" s="12" t="s">
        <v>6</v>
      </c>
      <c r="E3" s="12"/>
      <c r="F3" s="12"/>
      <c r="G3" s="12"/>
      <c r="H3" s="12"/>
      <c r="I3" s="13">
        <v>43552</v>
      </c>
      <c r="J3" s="45">
        <v>0</v>
      </c>
      <c r="K3" s="1"/>
    </row>
    <row r="4" spans="1:11" x14ac:dyDescent="0.25">
      <c r="A4" s="46"/>
      <c r="B4" s="14"/>
      <c r="C4" s="14"/>
      <c r="D4" s="14"/>
      <c r="E4" s="14"/>
      <c r="F4" s="14"/>
      <c r="G4" s="14"/>
      <c r="H4" s="14"/>
      <c r="I4" s="14"/>
      <c r="J4" s="47"/>
      <c r="K4" s="1"/>
    </row>
    <row r="5" spans="1:11" ht="3" customHeight="1" x14ac:dyDescent="0.25">
      <c r="A5" s="48"/>
      <c r="B5" s="15"/>
      <c r="C5" s="15"/>
      <c r="D5" s="15"/>
      <c r="E5" s="15"/>
      <c r="F5" s="15"/>
      <c r="G5" s="15"/>
      <c r="H5" s="15"/>
      <c r="I5" s="15"/>
      <c r="J5" s="49"/>
      <c r="K5" s="1"/>
    </row>
    <row r="6" spans="1:11" ht="15.75" x14ac:dyDescent="0.25">
      <c r="A6" s="50" t="s">
        <v>7</v>
      </c>
      <c r="B6" s="16"/>
      <c r="C6" s="16"/>
      <c r="D6" s="16"/>
      <c r="E6" s="16"/>
      <c r="F6" s="16"/>
      <c r="G6" s="16"/>
      <c r="H6" s="16"/>
      <c r="I6" s="16"/>
      <c r="J6" s="51"/>
      <c r="K6" s="1"/>
    </row>
    <row r="7" spans="1:11" ht="15.75" x14ac:dyDescent="0.25">
      <c r="A7" s="52" t="s">
        <v>8</v>
      </c>
      <c r="B7" s="17"/>
      <c r="C7" s="17"/>
      <c r="D7" s="17"/>
      <c r="E7" s="17"/>
      <c r="F7" s="17"/>
      <c r="G7" s="17"/>
      <c r="H7" s="17"/>
      <c r="I7" s="17"/>
      <c r="J7" s="53"/>
      <c r="K7" s="1"/>
    </row>
    <row r="8" spans="1:11" x14ac:dyDescent="0.25">
      <c r="A8" s="54" t="s">
        <v>9</v>
      </c>
      <c r="B8" s="18" t="s">
        <v>10</v>
      </c>
      <c r="C8" s="18"/>
      <c r="D8" s="18"/>
      <c r="E8" s="18"/>
      <c r="F8" s="18"/>
      <c r="G8" s="18"/>
      <c r="H8" s="18"/>
      <c r="I8" s="18"/>
      <c r="J8" s="55"/>
      <c r="K8" s="1"/>
    </row>
    <row r="9" spans="1:11" ht="15" customHeight="1" x14ac:dyDescent="0.25">
      <c r="A9" s="56" t="s">
        <v>11</v>
      </c>
      <c r="B9" s="18" t="s">
        <v>12</v>
      </c>
      <c r="C9" s="18"/>
      <c r="D9" s="18"/>
      <c r="E9" s="18"/>
      <c r="F9" s="18"/>
      <c r="G9" s="18"/>
      <c r="H9" s="18"/>
      <c r="I9" s="18"/>
      <c r="J9" s="55"/>
      <c r="K9" s="1"/>
    </row>
    <row r="10" spans="1:11" x14ac:dyDescent="0.25">
      <c r="A10" s="56" t="s">
        <v>13</v>
      </c>
      <c r="B10" s="18" t="s">
        <v>14</v>
      </c>
      <c r="C10" s="18"/>
      <c r="D10" s="18"/>
      <c r="E10" s="18"/>
      <c r="F10" s="18"/>
      <c r="G10" s="18"/>
      <c r="H10" s="18"/>
      <c r="I10" s="18"/>
      <c r="J10" s="55"/>
      <c r="K10" s="1"/>
    </row>
    <row r="11" spans="1:11" ht="27" customHeight="1" x14ac:dyDescent="0.25">
      <c r="A11" s="54" t="s">
        <v>15</v>
      </c>
      <c r="B11" s="19" t="s">
        <v>16</v>
      </c>
      <c r="C11" s="19"/>
      <c r="D11" s="19"/>
      <c r="E11" s="19"/>
      <c r="F11" s="19"/>
      <c r="G11" s="19"/>
      <c r="H11" s="19"/>
      <c r="I11" s="19"/>
      <c r="J11" s="57"/>
    </row>
    <row r="12" spans="1:11" ht="46.5" customHeight="1" x14ac:dyDescent="0.25">
      <c r="A12" s="54" t="s">
        <v>17</v>
      </c>
      <c r="B12" s="20" t="s">
        <v>18</v>
      </c>
      <c r="C12" s="20"/>
      <c r="D12" s="20"/>
      <c r="E12" s="20"/>
      <c r="F12" s="20"/>
      <c r="G12" s="20"/>
      <c r="H12" s="20"/>
      <c r="I12" s="20"/>
      <c r="J12" s="58"/>
    </row>
    <row r="13" spans="1:11" ht="15.75" x14ac:dyDescent="0.25">
      <c r="A13" s="50" t="s">
        <v>19</v>
      </c>
      <c r="B13" s="16"/>
      <c r="C13" s="16"/>
      <c r="D13" s="16"/>
      <c r="E13" s="16"/>
      <c r="F13" s="16"/>
      <c r="G13" s="16"/>
      <c r="H13" s="16"/>
      <c r="I13" s="16"/>
      <c r="J13" s="51"/>
    </row>
    <row r="14" spans="1:11" ht="27.75" customHeight="1" x14ac:dyDescent="0.25">
      <c r="A14" s="54" t="s">
        <v>20</v>
      </c>
      <c r="B14" s="21">
        <v>2</v>
      </c>
      <c r="C14" s="7" t="s">
        <v>21</v>
      </c>
      <c r="D14" s="7"/>
      <c r="E14" s="7"/>
      <c r="F14" s="7"/>
      <c r="G14" s="7"/>
      <c r="H14" s="7"/>
      <c r="I14" s="7"/>
      <c r="J14" s="59"/>
    </row>
    <row r="15" spans="1:11" ht="26.25" customHeight="1" x14ac:dyDescent="0.25">
      <c r="A15" s="54" t="s">
        <v>22</v>
      </c>
      <c r="B15" s="22">
        <v>2.2000000000000002</v>
      </c>
      <c r="C15" s="7" t="s">
        <v>23</v>
      </c>
      <c r="D15" s="7"/>
      <c r="E15" s="7"/>
      <c r="F15" s="7"/>
      <c r="G15" s="7"/>
      <c r="H15" s="7"/>
      <c r="I15" s="7"/>
      <c r="J15" s="59"/>
    </row>
    <row r="16" spans="1:11" ht="34.5" customHeight="1" x14ac:dyDescent="0.25">
      <c r="A16" s="54" t="s">
        <v>24</v>
      </c>
      <c r="B16" s="23" t="s">
        <v>25</v>
      </c>
      <c r="C16" s="8" t="s">
        <v>26</v>
      </c>
      <c r="D16" s="8"/>
      <c r="E16" s="8"/>
      <c r="F16" s="8"/>
      <c r="G16" s="8"/>
      <c r="H16" s="8"/>
      <c r="I16" s="8"/>
      <c r="J16" s="60"/>
    </row>
    <row r="17" spans="1:13" ht="15.75" x14ac:dyDescent="0.25">
      <c r="A17" s="50" t="s">
        <v>27</v>
      </c>
      <c r="B17" s="16"/>
      <c r="C17" s="16"/>
      <c r="D17" s="16"/>
      <c r="E17" s="16"/>
      <c r="F17" s="16"/>
      <c r="G17" s="16"/>
      <c r="H17" s="16"/>
      <c r="I17" s="16"/>
      <c r="J17" s="51"/>
    </row>
    <row r="18" spans="1:13" ht="29.25" customHeight="1" x14ac:dyDescent="0.25">
      <c r="A18" s="54" t="s">
        <v>28</v>
      </c>
      <c r="B18" s="20" t="s">
        <v>29</v>
      </c>
      <c r="C18" s="20"/>
      <c r="D18" s="20"/>
      <c r="E18" s="20"/>
      <c r="F18" s="20"/>
      <c r="G18" s="20"/>
      <c r="H18" s="20"/>
      <c r="I18" s="20"/>
      <c r="J18" s="58"/>
    </row>
    <row r="19" spans="1:13" ht="33" customHeight="1" x14ac:dyDescent="0.25">
      <c r="A19" s="61" t="s">
        <v>30</v>
      </c>
      <c r="B19" s="20" t="s">
        <v>31</v>
      </c>
      <c r="C19" s="20"/>
      <c r="D19" s="20"/>
      <c r="E19" s="20"/>
      <c r="F19" s="20"/>
      <c r="G19" s="20"/>
      <c r="H19" s="20"/>
      <c r="I19" s="20"/>
      <c r="J19" s="58"/>
    </row>
    <row r="20" spans="1:13" ht="34.5" customHeight="1" x14ac:dyDescent="0.25">
      <c r="A20" s="61" t="s">
        <v>32</v>
      </c>
      <c r="B20" s="20" t="s">
        <v>33</v>
      </c>
      <c r="C20" s="20"/>
      <c r="D20" s="20"/>
      <c r="E20" s="20"/>
      <c r="F20" s="20"/>
      <c r="G20" s="20"/>
      <c r="H20" s="20"/>
      <c r="I20" s="20"/>
      <c r="J20" s="58"/>
    </row>
    <row r="21" spans="1:13" ht="35.25" customHeight="1" x14ac:dyDescent="0.25">
      <c r="A21" s="61" t="s">
        <v>34</v>
      </c>
      <c r="B21" s="20" t="s">
        <v>35</v>
      </c>
      <c r="C21" s="20"/>
      <c r="D21" s="20"/>
      <c r="E21" s="20"/>
      <c r="F21" s="20"/>
      <c r="G21" s="20"/>
      <c r="H21" s="20"/>
      <c r="I21" s="20"/>
      <c r="J21" s="58"/>
      <c r="K21" s="1"/>
    </row>
    <row r="22" spans="1:13" ht="15.75" x14ac:dyDescent="0.25">
      <c r="A22" s="50" t="s">
        <v>36</v>
      </c>
      <c r="B22" s="16"/>
      <c r="C22" s="16"/>
      <c r="D22" s="16"/>
      <c r="E22" s="16"/>
      <c r="F22" s="16"/>
      <c r="G22" s="16"/>
      <c r="H22" s="16"/>
      <c r="I22" s="16"/>
      <c r="J22" s="51"/>
    </row>
    <row r="23" spans="1:13" ht="15.75" x14ac:dyDescent="0.25">
      <c r="A23" s="52" t="s">
        <v>37</v>
      </c>
      <c r="B23" s="17"/>
      <c r="C23" s="17"/>
      <c r="D23" s="17"/>
      <c r="E23" s="17"/>
      <c r="F23" s="17"/>
      <c r="G23" s="17"/>
      <c r="H23" s="17"/>
      <c r="I23" s="17"/>
      <c r="J23" s="53"/>
      <c r="K23" s="1"/>
    </row>
    <row r="24" spans="1:13" ht="15" customHeight="1" x14ac:dyDescent="0.25">
      <c r="A24" s="62" t="s">
        <v>38</v>
      </c>
      <c r="B24" s="24"/>
      <c r="C24" s="24" t="s">
        <v>39</v>
      </c>
      <c r="D24" s="24"/>
      <c r="E24" s="24"/>
      <c r="F24" s="24" t="s">
        <v>40</v>
      </c>
      <c r="G24" s="24"/>
      <c r="H24" s="24"/>
      <c r="I24" s="24" t="s">
        <v>41</v>
      </c>
      <c r="J24" s="63"/>
    </row>
    <row r="25" spans="1:13" ht="22.5" customHeight="1" x14ac:dyDescent="0.25">
      <c r="A25" s="64">
        <v>17747035152</v>
      </c>
      <c r="B25" s="25"/>
      <c r="C25" s="25">
        <v>19580008129.57</v>
      </c>
      <c r="D25" s="25"/>
      <c r="E25" s="25"/>
      <c r="F25" s="25">
        <v>19354149755.639999</v>
      </c>
      <c r="G25" s="25"/>
      <c r="H25" s="25"/>
      <c r="I25" s="26">
        <f>F25/C25</f>
        <v>0.98846484779600752</v>
      </c>
      <c r="J25" s="65"/>
    </row>
    <row r="26" spans="1:13" ht="15.75" x14ac:dyDescent="0.25">
      <c r="A26" s="52" t="s">
        <v>42</v>
      </c>
      <c r="B26" s="17"/>
      <c r="C26" s="17"/>
      <c r="D26" s="17"/>
      <c r="E26" s="17"/>
      <c r="F26" s="17"/>
      <c r="G26" s="17"/>
      <c r="H26" s="17"/>
      <c r="I26" s="17"/>
      <c r="J26" s="53"/>
      <c r="K26" s="1"/>
    </row>
    <row r="27" spans="1:13" x14ac:dyDescent="0.25">
      <c r="A27" s="66"/>
      <c r="B27" s="27"/>
      <c r="C27" s="28" t="s">
        <v>43</v>
      </c>
      <c r="D27" s="29"/>
      <c r="E27" s="28" t="s">
        <v>78</v>
      </c>
      <c r="F27" s="29"/>
      <c r="G27" s="28" t="s">
        <v>79</v>
      </c>
      <c r="H27" s="28"/>
      <c r="I27" s="28" t="s">
        <v>44</v>
      </c>
      <c r="J27" s="67"/>
    </row>
    <row r="28" spans="1:13" ht="38.25" x14ac:dyDescent="0.25">
      <c r="A28" s="68" t="s">
        <v>45</v>
      </c>
      <c r="B28" s="30" t="s">
        <v>46</v>
      </c>
      <c r="C28" s="30" t="s">
        <v>47</v>
      </c>
      <c r="D28" s="30" t="s">
        <v>48</v>
      </c>
      <c r="E28" s="30" t="s">
        <v>49</v>
      </c>
      <c r="F28" s="30" t="s">
        <v>50</v>
      </c>
      <c r="G28" s="30" t="s">
        <v>51</v>
      </c>
      <c r="H28" s="30" t="s">
        <v>52</v>
      </c>
      <c r="I28" s="30" t="s">
        <v>53</v>
      </c>
      <c r="J28" s="69" t="s">
        <v>54</v>
      </c>
    </row>
    <row r="29" spans="1:13" ht="64.5" customHeight="1" x14ac:dyDescent="0.25">
      <c r="A29" s="70" t="s">
        <v>55</v>
      </c>
      <c r="B29" s="31" t="s">
        <v>56</v>
      </c>
      <c r="C29" s="32">
        <v>3614</v>
      </c>
      <c r="D29" s="33">
        <v>71328619</v>
      </c>
      <c r="E29" s="32">
        <v>905</v>
      </c>
      <c r="F29" s="33">
        <v>20927803</v>
      </c>
      <c r="G29" s="32">
        <v>744</v>
      </c>
      <c r="H29" s="33">
        <v>26264802.68</v>
      </c>
      <c r="I29" s="34">
        <f t="shared" ref="I29" si="0">IF(G29&gt;0,G29/E29,0)</f>
        <v>0.82209944751381214</v>
      </c>
      <c r="J29" s="71">
        <f>IF(H29&gt;0,H29/Tabla1[[#This Row],[Financiera
(D)]],0)</f>
        <v>1.2550195871014267</v>
      </c>
      <c r="L29" s="4"/>
      <c r="M29" s="4"/>
    </row>
    <row r="30" spans="1:13" ht="90.75" customHeight="1" x14ac:dyDescent="0.25">
      <c r="A30" s="70" t="s">
        <v>57</v>
      </c>
      <c r="B30" s="31" t="s">
        <v>58</v>
      </c>
      <c r="C30" s="32">
        <v>98</v>
      </c>
      <c r="D30" s="33">
        <v>80986153</v>
      </c>
      <c r="E30" s="32">
        <v>98</v>
      </c>
      <c r="F30" s="33">
        <v>23531510</v>
      </c>
      <c r="G30" s="32">
        <v>99</v>
      </c>
      <c r="H30" s="33">
        <v>31275507.510000002</v>
      </c>
      <c r="I30" s="34">
        <f>IF(G30&gt;0,G30/E30,0)</f>
        <v>1.010204081632653</v>
      </c>
      <c r="J30" s="71">
        <f>IF(H30&gt;0,H30/Tabla1[[#This Row],[Financiera
(D)]],0)</f>
        <v>1.3290905475254244</v>
      </c>
    </row>
    <row r="31" spans="1:13" ht="60" customHeight="1" x14ac:dyDescent="0.25">
      <c r="A31" s="70" t="s">
        <v>59</v>
      </c>
      <c r="B31" s="31" t="s">
        <v>60</v>
      </c>
      <c r="C31" s="32">
        <v>80</v>
      </c>
      <c r="D31" s="35">
        <v>31980305</v>
      </c>
      <c r="E31" s="32">
        <v>80</v>
      </c>
      <c r="F31" s="35">
        <v>8934533</v>
      </c>
      <c r="G31" s="32">
        <v>96</v>
      </c>
      <c r="H31" s="35">
        <v>13166605.27</v>
      </c>
      <c r="I31" s="34">
        <f>IF(G31&gt;0,G31/E31,0)</f>
        <v>1.2</v>
      </c>
      <c r="J31" s="71">
        <f>IF(H31&gt;0,H31/Tabla1[[#This Row],[Financiera
(D)]],0)</f>
        <v>1.4736758227878277</v>
      </c>
      <c r="M31" s="5"/>
    </row>
    <row r="32" spans="1:13" ht="15.75" x14ac:dyDescent="0.25">
      <c r="A32" s="50" t="s">
        <v>61</v>
      </c>
      <c r="B32" s="16"/>
      <c r="C32" s="16"/>
      <c r="D32" s="16"/>
      <c r="E32" s="16"/>
      <c r="F32" s="16"/>
      <c r="G32" s="16"/>
      <c r="H32" s="16"/>
      <c r="I32" s="16"/>
      <c r="J32" s="51"/>
    </row>
    <row r="33" spans="1:15" ht="15.75" x14ac:dyDescent="0.25">
      <c r="A33" s="52" t="s">
        <v>62</v>
      </c>
      <c r="B33" s="17"/>
      <c r="C33" s="17"/>
      <c r="D33" s="17"/>
      <c r="E33" s="17"/>
      <c r="F33" s="17"/>
      <c r="G33" s="17"/>
      <c r="H33" s="17"/>
      <c r="I33" s="17"/>
      <c r="J33" s="53"/>
      <c r="K33" s="1"/>
      <c r="M33" s="6"/>
      <c r="N33" s="6"/>
    </row>
    <row r="34" spans="1:15" ht="20.25" customHeight="1" x14ac:dyDescent="0.25">
      <c r="A34" s="72" t="s">
        <v>63</v>
      </c>
      <c r="B34" s="36" t="s">
        <v>64</v>
      </c>
      <c r="C34" s="36"/>
      <c r="D34" s="36"/>
      <c r="E34" s="36"/>
      <c r="F34" s="36"/>
      <c r="G34" s="36"/>
      <c r="H34" s="36"/>
      <c r="I34" s="36"/>
      <c r="J34" s="73"/>
      <c r="M34" s="6"/>
      <c r="N34" s="6"/>
    </row>
    <row r="35" spans="1:15" ht="36.75" customHeight="1" x14ac:dyDescent="0.25">
      <c r="A35" s="72" t="s">
        <v>65</v>
      </c>
      <c r="B35" s="20" t="s">
        <v>66</v>
      </c>
      <c r="C35" s="20"/>
      <c r="D35" s="20"/>
      <c r="E35" s="20"/>
      <c r="F35" s="20"/>
      <c r="G35" s="20"/>
      <c r="H35" s="20"/>
      <c r="I35" s="20"/>
      <c r="J35" s="58"/>
      <c r="M35" s="6"/>
      <c r="N35" s="6"/>
    </row>
    <row r="36" spans="1:15" ht="85.5" customHeight="1" x14ac:dyDescent="0.25">
      <c r="A36" s="72" t="s">
        <v>67</v>
      </c>
      <c r="B36" s="20" t="s">
        <v>80</v>
      </c>
      <c r="C36" s="20"/>
      <c r="D36" s="20"/>
      <c r="E36" s="20"/>
      <c r="F36" s="20"/>
      <c r="G36" s="20"/>
      <c r="H36" s="20"/>
      <c r="I36" s="20"/>
      <c r="J36" s="58"/>
      <c r="O36" s="4"/>
    </row>
    <row r="37" spans="1:15" ht="145.5" customHeight="1" x14ac:dyDescent="0.25">
      <c r="A37" s="72" t="s">
        <v>68</v>
      </c>
      <c r="B37" s="37" t="s">
        <v>83</v>
      </c>
      <c r="C37" s="37"/>
      <c r="D37" s="37"/>
      <c r="E37" s="37"/>
      <c r="F37" s="37"/>
      <c r="G37" s="37"/>
      <c r="H37" s="37"/>
      <c r="I37" s="37"/>
      <c r="J37" s="74"/>
    </row>
    <row r="38" spans="1:15" ht="28.5" customHeight="1" x14ac:dyDescent="0.25">
      <c r="A38" s="72" t="s">
        <v>63</v>
      </c>
      <c r="B38" s="36" t="s">
        <v>57</v>
      </c>
      <c r="C38" s="36"/>
      <c r="D38" s="36"/>
      <c r="E38" s="36"/>
      <c r="F38" s="36"/>
      <c r="G38" s="36"/>
      <c r="H38" s="36"/>
      <c r="I38" s="36"/>
      <c r="J38" s="73"/>
    </row>
    <row r="39" spans="1:15" ht="44.25" customHeight="1" x14ac:dyDescent="0.25">
      <c r="A39" s="72" t="s">
        <v>65</v>
      </c>
      <c r="B39" s="20" t="s">
        <v>69</v>
      </c>
      <c r="C39" s="20"/>
      <c r="D39" s="20"/>
      <c r="E39" s="20"/>
      <c r="F39" s="20"/>
      <c r="G39" s="20"/>
      <c r="H39" s="20"/>
      <c r="I39" s="20"/>
      <c r="J39" s="58"/>
    </row>
    <row r="40" spans="1:15" ht="63" customHeight="1" x14ac:dyDescent="0.25">
      <c r="A40" s="72" t="s">
        <v>67</v>
      </c>
      <c r="B40" s="38" t="s">
        <v>70</v>
      </c>
      <c r="C40" s="38"/>
      <c r="D40" s="38"/>
      <c r="E40" s="38"/>
      <c r="F40" s="38"/>
      <c r="G40" s="38"/>
      <c r="H40" s="38"/>
      <c r="I40" s="38"/>
      <c r="J40" s="75"/>
    </row>
    <row r="41" spans="1:15" ht="30" x14ac:dyDescent="0.25">
      <c r="A41" s="72" t="s">
        <v>68</v>
      </c>
      <c r="B41" s="38" t="s">
        <v>82</v>
      </c>
      <c r="C41" s="38"/>
      <c r="D41" s="38"/>
      <c r="E41" s="38"/>
      <c r="F41" s="38"/>
      <c r="G41" s="38"/>
      <c r="H41" s="38"/>
      <c r="I41" s="38"/>
      <c r="J41" s="75"/>
    </row>
    <row r="42" spans="1:15" ht="30" customHeight="1" x14ac:dyDescent="0.25">
      <c r="A42" s="72" t="s">
        <v>63</v>
      </c>
      <c r="B42" s="36" t="s">
        <v>71</v>
      </c>
      <c r="C42" s="36"/>
      <c r="D42" s="36"/>
      <c r="E42" s="36"/>
      <c r="F42" s="36"/>
      <c r="G42" s="36"/>
      <c r="H42" s="36"/>
      <c r="I42" s="36"/>
      <c r="J42" s="73"/>
    </row>
    <row r="43" spans="1:15" ht="36.75" customHeight="1" x14ac:dyDescent="0.25">
      <c r="A43" s="72" t="s">
        <v>65</v>
      </c>
      <c r="B43" s="20" t="s">
        <v>72</v>
      </c>
      <c r="C43" s="20"/>
      <c r="D43" s="20"/>
      <c r="E43" s="20"/>
      <c r="F43" s="20"/>
      <c r="G43" s="20"/>
      <c r="H43" s="20"/>
      <c r="I43" s="20"/>
      <c r="J43" s="58"/>
    </row>
    <row r="44" spans="1:15" ht="51.75" customHeight="1" x14ac:dyDescent="0.25">
      <c r="A44" s="72" t="s">
        <v>67</v>
      </c>
      <c r="B44" s="20" t="s">
        <v>73</v>
      </c>
      <c r="C44" s="20"/>
      <c r="D44" s="20"/>
      <c r="E44" s="20"/>
      <c r="F44" s="20"/>
      <c r="G44" s="20"/>
      <c r="H44" s="20"/>
      <c r="I44" s="20"/>
      <c r="J44" s="58"/>
    </row>
    <row r="45" spans="1:15" ht="91.5" customHeight="1" x14ac:dyDescent="0.25">
      <c r="A45" s="72" t="s">
        <v>68</v>
      </c>
      <c r="B45" s="38" t="s">
        <v>81</v>
      </c>
      <c r="C45" s="38"/>
      <c r="D45" s="38"/>
      <c r="E45" s="38"/>
      <c r="F45" s="38"/>
      <c r="G45" s="38"/>
      <c r="H45" s="38"/>
      <c r="I45" s="38"/>
      <c r="J45" s="75"/>
    </row>
    <row r="46" spans="1:15" ht="15.75" x14ac:dyDescent="0.25">
      <c r="A46" s="50" t="s">
        <v>74</v>
      </c>
      <c r="B46" s="16"/>
      <c r="C46" s="16"/>
      <c r="D46" s="16"/>
      <c r="E46" s="16"/>
      <c r="F46" s="16"/>
      <c r="G46" s="16"/>
      <c r="H46" s="16"/>
      <c r="I46" s="16"/>
      <c r="J46" s="51"/>
    </row>
    <row r="47" spans="1:15" ht="15.75" x14ac:dyDescent="0.25">
      <c r="A47" s="76" t="s">
        <v>75</v>
      </c>
      <c r="B47" s="39"/>
      <c r="C47" s="39"/>
      <c r="D47" s="39"/>
      <c r="E47" s="39"/>
      <c r="F47" s="39"/>
      <c r="G47" s="39"/>
      <c r="H47" s="39"/>
      <c r="I47" s="39"/>
      <c r="J47" s="77"/>
      <c r="K47" s="1"/>
    </row>
    <row r="48" spans="1:15" ht="72.75" customHeight="1" thickBot="1" x14ac:dyDescent="0.3">
      <c r="A48" s="78" t="s">
        <v>76</v>
      </c>
      <c r="B48" s="79"/>
      <c r="C48" s="79"/>
      <c r="D48" s="79"/>
      <c r="E48" s="79"/>
      <c r="F48" s="79"/>
      <c r="G48" s="79"/>
      <c r="H48" s="79"/>
      <c r="I48" s="79"/>
      <c r="J48" s="80"/>
    </row>
    <row r="49" spans="1:10" ht="30.75" customHeight="1" x14ac:dyDescent="0.25">
      <c r="A49" s="9" t="s">
        <v>77</v>
      </c>
      <c r="B49" s="9"/>
      <c r="C49" s="9"/>
      <c r="D49" s="9"/>
      <c r="E49" s="9"/>
      <c r="F49" s="9"/>
      <c r="G49" s="9"/>
      <c r="H49" s="9"/>
      <c r="I49" s="9"/>
      <c r="J49" s="9"/>
    </row>
  </sheetData>
  <mergeCells count="56">
    <mergeCell ref="B45:J45"/>
    <mergeCell ref="A46:J46"/>
    <mergeCell ref="A47:J47"/>
    <mergeCell ref="A48:J48"/>
    <mergeCell ref="A49:J49"/>
    <mergeCell ref="B44:J44"/>
    <mergeCell ref="A33:J33"/>
    <mergeCell ref="B34:J34"/>
    <mergeCell ref="B35:J35"/>
    <mergeCell ref="B36:J36"/>
    <mergeCell ref="B37:J37"/>
    <mergeCell ref="B38:J38"/>
    <mergeCell ref="B39:J39"/>
    <mergeCell ref="B40:J40"/>
    <mergeCell ref="B41:J41"/>
    <mergeCell ref="B42:J42"/>
    <mergeCell ref="B43:J43"/>
    <mergeCell ref="A32:J32"/>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dataValidation allowBlank="1" showInputMessage="1" showErrorMessage="1" prompt="¿En qué consiste el producto? su objetivo" sqref="B35:J35"/>
    <dataValidation allowBlank="1" showInputMessage="1" showErrorMessage="1" prompt="1. Describir lo plasmado en el presupuesto_x000a_2. Describir lo alcanzado en términos financieros y de producción " sqref="B36:J36"/>
    <dataValidation allowBlank="1" showInputMessage="1" showErrorMessage="1" prompt="De existir desvío, explicar razones." sqref="B37:B45 C37:J37 C39:J45"/>
    <dataValidation allowBlank="1" showInputMessage="1" showErrorMessage="1" prompt="Oportunidades de mejora identificadas" sqref="A48:J4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B31"/>
    <dataValidation allowBlank="1" showInputMessage="1" showErrorMessage="1" prompt="Meta anual del indicador" sqref="E28:E31 C28:C31 G29:G31"/>
    <dataValidation allowBlank="1" showInputMessage="1" showErrorMessage="1" prompt="Monto presupuestado para el producto" sqref="F28:F31 D28:D31 H29:H31"/>
    <dataValidation allowBlank="1" showInputMessage="1" showErrorMessage="1" prompt="Meta alcanzada en el trimestre" sqref="G28"/>
    <dataValidation allowBlank="1" showInputMessage="1" showErrorMessage="1" prompt="Monto ejecutado en el trimestre" sqref="H28"/>
  </dataValidations>
  <pageMargins left="0.7" right="0.7" top="0.75" bottom="0.75" header="0.3" footer="0.3"/>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TSS</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Johanny Salcedo de los Santos</dc:creator>
  <cp:lastModifiedBy>Johanny Salcedo de los Santos</cp:lastModifiedBy>
  <cp:lastPrinted>2023-01-19T17:18:29Z</cp:lastPrinted>
  <dcterms:created xsi:type="dcterms:W3CDTF">2023-01-12T19:09:38Z</dcterms:created>
  <dcterms:modified xsi:type="dcterms:W3CDTF">2023-01-19T17:19:41Z</dcterms:modified>
</cp:coreProperties>
</file>