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426"/>
  <workbookPr codeName="ThisWorkbook"/>
  <mc:AlternateContent xmlns:mc="http://schemas.openxmlformats.org/markup-compatibility/2006">
    <mc:Choice Requires="x15">
      <x15ac:absPath xmlns:x15ac="http://schemas.microsoft.com/office/spreadsheetml/2010/11/ac" url="\\infiniti\DIRECCION PLANIFICACION Y DESARROLLO\DPTO PYD\DIVISION DE PLANIFICACION\DIGEPRES\Informe Trimestral\2023\"/>
    </mc:Choice>
  </mc:AlternateContent>
  <xr:revisionPtr revIDLastSave="0" documentId="13_ncr:1_{88CCD792-C938-4475-B93E-39CCA1130EC4}" xr6:coauthVersionLast="45" xr6:coauthVersionMax="45" xr10:uidLastSave="{00000000-0000-0000-0000-000000000000}"/>
  <workbookProtection workbookAlgorithmName="SHA-512" workbookHashValue="zt7EKVNUIpwR5SQWxjuFZ4J1vHnE7nHYJ/UG98vu9nS7lcp3RV37yM41B3031s3uLITKK6jUpwnv7miZfVSn8A==" workbookSaltValue="TgotRtWePIGywBPdp3scjA==" workbookSpinCount="100000" lockStructure="1"/>
  <bookViews>
    <workbookView xWindow="-120" yWindow="-120" windowWidth="29040" windowHeight="15840" xr2:uid="{00000000-000D-0000-FFFF-FFFF00000000}"/>
  </bookViews>
  <sheets>
    <sheet name="Formulario" sheetId="2" r:id="rId1"/>
    <sheet name="Historial de Cambios" sheetId="3" state="hidden" r:id="rId2"/>
    <sheet name="Validacion datos" sheetId="4" state="hidden" r:id="rId3"/>
  </sheets>
  <definedNames>
    <definedName name="_xlnm.Print_Area" localSheetId="0">Formulario!$A$1:$H$68</definedName>
    <definedName name="_xlnm.Print_Area" localSheetId="1">'Historial de Cambios'!$A$1:$F$43</definedName>
    <definedName name="_xlnm.Print_Titles" localSheetId="0">Formulario!$1:$6</definedName>
    <definedName name="_xlnm.Print_Titles" localSheetId="1">'Historial de Cambios'!$1:$7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45" i="2" l="1"/>
  <c r="G45" i="2"/>
  <c r="G44" i="2"/>
  <c r="G43" i="2" l="1"/>
  <c r="H44" i="2" l="1"/>
  <c r="H43" i="2" l="1"/>
  <c r="G37" i="2" l="1"/>
  <c r="C22" i="2"/>
  <c r="B18" i="2"/>
  <c r="C18" i="2" s="1"/>
  <c r="B20" i="2"/>
  <c r="C20" i="2" s="1"/>
</calcChain>
</file>

<file path=xl/sharedStrings.xml><?xml version="1.0" encoding="utf-8"?>
<sst xmlns="http://schemas.openxmlformats.org/spreadsheetml/2006/main" count="236" uniqueCount="224">
  <si>
    <t>Eje estratégico:</t>
  </si>
  <si>
    <t>Objetivo general:</t>
  </si>
  <si>
    <t>Objetivo(s) específico(s):</t>
  </si>
  <si>
    <t>Presupuesto Inicial</t>
  </si>
  <si>
    <t>Presupuesto Ejecutado</t>
  </si>
  <si>
    <t xml:space="preserve"> Presupuesto Anual </t>
  </si>
  <si>
    <t>Causas y justificación del desvío:</t>
  </si>
  <si>
    <t>Logros alcanzados:</t>
  </si>
  <si>
    <t>Financiero % 
F=D/B</t>
  </si>
  <si>
    <t>Avance</t>
  </si>
  <si>
    <t>Metas
(A)</t>
  </si>
  <si>
    <t>Monto Financiero 
(B)</t>
  </si>
  <si>
    <t>Presupuesto Vigente</t>
  </si>
  <si>
    <t>Física %
 E=C/A</t>
  </si>
  <si>
    <t>Porcentaje de Ejecución (ejecutado/vigente)</t>
  </si>
  <si>
    <t>Línea(s) de acción:</t>
  </si>
  <si>
    <t>Ejecución Trimestral</t>
  </si>
  <si>
    <t>Ejecución Física Trimestral 
(C)</t>
  </si>
  <si>
    <t>Ejecución Financiera Trimestral
 (D)</t>
  </si>
  <si>
    <t>Código</t>
  </si>
  <si>
    <t>Documento Relacionado</t>
  </si>
  <si>
    <t>Fecha Versión</t>
  </si>
  <si>
    <t>Versión</t>
  </si>
  <si>
    <t>DEC-FOR013</t>
  </si>
  <si>
    <t>I -Información Instituciónal</t>
  </si>
  <si>
    <t>I.I - Completar los datos requeridos sobre la institución</t>
  </si>
  <si>
    <t>Capítulo</t>
  </si>
  <si>
    <t>II. Contribución a la Estrategia Nacional de Desarrollo</t>
  </si>
  <si>
    <t>Eje</t>
  </si>
  <si>
    <t>Objetivo General</t>
  </si>
  <si>
    <t>Objetivo Específico</t>
  </si>
  <si>
    <t>Indicador</t>
  </si>
  <si>
    <t>Producto</t>
  </si>
  <si>
    <t>HISTORIAL DE CAMBIOS</t>
  </si>
  <si>
    <t>REVISIÓN</t>
  </si>
  <si>
    <t>FECHA</t>
  </si>
  <si>
    <t>SECCIÓN</t>
  </si>
  <si>
    <t>DESCRIPCIÓN</t>
  </si>
  <si>
    <t>REVISADO POR</t>
  </si>
  <si>
    <t>APROBADO POR</t>
  </si>
  <si>
    <t>Todas</t>
  </si>
  <si>
    <t>Creación del Documento</t>
  </si>
  <si>
    <t>1.1.1</t>
  </si>
  <si>
    <t>Imperio de la ley y seguridad ciudadana</t>
  </si>
  <si>
    <t>1.1.2</t>
  </si>
  <si>
    <t>Democracia participativa y ciudadanía responsable</t>
  </si>
  <si>
    <t>1.2.1</t>
  </si>
  <si>
    <t>Fortalecer el respeto a la ley y sancionar su incumplimiento a través de un sistema de administración de justicia accesible a toda la población, eficiente en el despacho judicial y ágil en los procesos judiciales</t>
  </si>
  <si>
    <t>Seguridad y convivencia pacífica</t>
  </si>
  <si>
    <t>1.2.2</t>
  </si>
  <si>
    <t>Construir un clima de seguridad ciudadana basado en el combate a las múltiples causas que originan la delincuencia, la violencia en la convivencia social y el crimen organizado, mediante la articulación eficiente de las políticas de prevención, persecución y sanción</t>
  </si>
  <si>
    <t>1.3.1</t>
  </si>
  <si>
    <t>Salud y seguridad social integral</t>
  </si>
  <si>
    <t>1.3.2</t>
  </si>
  <si>
    <t>Igualdad de derechos y oportunidades</t>
  </si>
  <si>
    <t>1.3.3</t>
  </si>
  <si>
    <t>Cohesión territorial</t>
  </si>
  <si>
    <t>1.4.1</t>
  </si>
  <si>
    <t>Garantizar la defensa de los intereses nacionales en los espacios terrestre, marítimo y aéreo</t>
  </si>
  <si>
    <t>Vivienda digna en entornos saludables</t>
  </si>
  <si>
    <t>1.4.2</t>
  </si>
  <si>
    <t>Cultura e identidad nacional en un mundo global</t>
  </si>
  <si>
    <t>2.1.1</t>
  </si>
  <si>
    <t>Implantar y garantizar un sistema educativo nacional de calidad</t>
  </si>
  <si>
    <t>Deportes y recreación física para el desarrollo humano</t>
  </si>
  <si>
    <t>2.1.2</t>
  </si>
  <si>
    <t>Universalizar la educación desde el nivel inicial hasta completar el nivel medio</t>
  </si>
  <si>
    <t>Economía articulada, innovadora y ambientalmente sostenible, con una estructura productiva que genera crecimiento alto y sostenido, con trabajo digno, que se inserta de forma competitiva en la economía global</t>
  </si>
  <si>
    <t>2.2.1</t>
  </si>
  <si>
    <t>Garantizar el derecho de la población al acceso a un modelo de atención integral, con calidad y calidez, que privilegie la promoción de la salud y la prevención de la enfermedad, mediante la consolidación del Sistema Nacional de Salud</t>
  </si>
  <si>
    <t>Energía confiable y ambientalmente sostenible</t>
  </si>
  <si>
    <t>2.2.2</t>
  </si>
  <si>
    <t>Universalizar el aseguramiento en salud para garantizar el acceso a servicios de salud y reducir el gasto de bolsillo</t>
  </si>
  <si>
    <t>Competitividad e innovavión en un ambiente favorable a la cooperación y la responsabilidad social</t>
  </si>
  <si>
    <t>2.2.3</t>
  </si>
  <si>
    <t>Garantizar un sistema universal, único y sostenible de Seguridad Social frente a los riesgos de vejez, discapacidad y sobrevivencia, integrando y transparentando los regímenes segmentados existentes, en conformidad con la ley 87-00</t>
  </si>
  <si>
    <t>Empleos suficientes y dignos</t>
  </si>
  <si>
    <t>2.3.1</t>
  </si>
  <si>
    <t>Construir una cultura de igualdad y equidad entre hombres y mujeres</t>
  </si>
  <si>
    <t>2.3.2</t>
  </si>
  <si>
    <t>Elevar el capital humano y social y las oportunidades enconómicas para la población en condiciones de pobreza, a fin de elvar su empleabilidad, capacidad de generación de ingresos y mejoría de las condiciones de vida.</t>
  </si>
  <si>
    <t>Manejo sostenible del medio ambiente</t>
  </si>
  <si>
    <t>2.3.3</t>
  </si>
  <si>
    <t>Disminuir la pobreza mediante un efectivo y eficiente sistema de protección social, que tome en cuenta las necesidades y vulnerabilidades a lo largo del ciclo de vida</t>
  </si>
  <si>
    <t>Eficaz gestión de riesgos para minimizar pérdidas humanas, económicas y ambientales.</t>
  </si>
  <si>
    <t>2.3.4</t>
  </si>
  <si>
    <t>2.3.5</t>
  </si>
  <si>
    <t>Proteger a la población adulta mayor, en particular aquella en condiciones de vulnerabilidad, e impulsar su inclusión económica y social</t>
  </si>
  <si>
    <t>2.3.6</t>
  </si>
  <si>
    <t>Proteger a las personas con discapacidad, en particular aquellas en condiciones de vulnerabilidad, e impulsar su inclusión económica y social</t>
  </si>
  <si>
    <t>2.3.7</t>
  </si>
  <si>
    <t>DESARROLLO INSTITUCIONAL</t>
  </si>
  <si>
    <t>2.3.8</t>
  </si>
  <si>
    <t>DESARROLLO SOCIAL</t>
  </si>
  <si>
    <t>2.4.1</t>
  </si>
  <si>
    <t>DESARROLLO PRODUCTIVO</t>
  </si>
  <si>
    <t>2.4.2</t>
  </si>
  <si>
    <t>DESARROLLO SOSTENIBLE</t>
  </si>
  <si>
    <t>2.4.3</t>
  </si>
  <si>
    <t>Promover el desarrollo sostenible de la zona fronteriza</t>
  </si>
  <si>
    <t>2.5.1</t>
  </si>
  <si>
    <t>2.5.2</t>
  </si>
  <si>
    <t>Garantizar el acceso universal a servicios de agua potable y saneamiento, provistos con calidad y eficiencia</t>
  </si>
  <si>
    <t>2.6.1</t>
  </si>
  <si>
    <t>Recuperar, promover y desarrollar los diferentes procesos y manifestaciones culturales que reafirman la identidad nacional, en un marco de participación, pluralidad, equidad de género y apertura al entorno regional y global</t>
  </si>
  <si>
    <t>2.6.2</t>
  </si>
  <si>
    <t>Promover el desarrollo de la industria cultural</t>
  </si>
  <si>
    <t>2.7.1</t>
  </si>
  <si>
    <t>Promover la cultura de práctica sistemática de actividades físicas y del deporte para elevar la calidad de vida</t>
  </si>
  <si>
    <t>3.1.1</t>
  </si>
  <si>
    <t>3.1.2</t>
  </si>
  <si>
    <t>3.1.3</t>
  </si>
  <si>
    <t>3.2.1</t>
  </si>
  <si>
    <t>3.2.2</t>
  </si>
  <si>
    <t>Garantizar un suministro de combustibles confiable, diversificado, a precios competitivos y en condiciones de sostenibilidad ambiental</t>
  </si>
  <si>
    <t>3.3.1</t>
  </si>
  <si>
    <t>Desarrollar un entorno regulador que asegure un funcionamiento ordenado de los mercados y un clima de inversión y negocios pro-competitivo en un marco de responsabilidad social</t>
  </si>
  <si>
    <t>3.3.2</t>
  </si>
  <si>
    <t>Consolidar el clima de paz laboral para apoyar la generación de empleo decente</t>
  </si>
  <si>
    <t>3.3.3</t>
  </si>
  <si>
    <t>Consolidar un sistema de educación superior de calidad, que responda a las necesidades del desarrollo de la Nación</t>
  </si>
  <si>
    <t>3.3.4</t>
  </si>
  <si>
    <t>3.3.5</t>
  </si>
  <si>
    <t>Lograr acceso universal y uso productivo de las tecnologías de la información y comunicación (TIC)</t>
  </si>
  <si>
    <t>3.3.6</t>
  </si>
  <si>
    <t>Expandir la cobertura y mejorar la calidad y competitividad de la infraestructura y servicios de transporte, logística, orientándolos a la integración del territorio, al apoyo del desarrollo productivo a la inserción competitiva en los mercados internacionales.</t>
  </si>
  <si>
    <t>3.3.7</t>
  </si>
  <si>
    <t>3.4.1</t>
  </si>
  <si>
    <t>Propiciar mayores niveles de inversión, tanto nacional como extranjera, en actividades de alto valor agregado y capacidad de generación de empleo decente</t>
  </si>
  <si>
    <t>3.4.2</t>
  </si>
  <si>
    <t>3.4.3</t>
  </si>
  <si>
    <t>Elevar la eficiencia, capacidad de inversión y productividad de las micro, pequeñas y medianas empresas (MIPYME).</t>
  </si>
  <si>
    <t>3.5.1</t>
  </si>
  <si>
    <t>Impulsar el desarrollo exportador sobre la base de una inserción competitiva en los mercados internacionales</t>
  </si>
  <si>
    <t>3.5.2</t>
  </si>
  <si>
    <t>Crear la infraestructura (física e institucional) de normalización, metrología, reglamentación técnica y acreditación, que garantice el cumplimiento de los requisitos de los mercados globales y un compromiso con la excelencia</t>
  </si>
  <si>
    <t>3.5.3</t>
  </si>
  <si>
    <t>Elevar la productividad, competitividad y sostenibilidad ambiental y financiera de las cadenas agroproductivas, a fin de contribuir a la seguridad alimentaria, aprovechar el potencial exportador y generar empleo e ingresos para la población rural</t>
  </si>
  <si>
    <t>3.5.4</t>
  </si>
  <si>
    <t>Desarrollar un sector manufacturero articulador del aparato productivo nacional, ambientalmente sostenible e integrado a los mercados globales con creciente escalamiento en las cadenas de valor</t>
  </si>
  <si>
    <t>3.5.5</t>
  </si>
  <si>
    <t>3.5.6</t>
  </si>
  <si>
    <t>Consolidar un entorno adecuado que incentive la inversión para el desarrollo sostenible del sector minero</t>
  </si>
  <si>
    <t>4.1.1</t>
  </si>
  <si>
    <t>Proteger y usar de forma sostenible los bienes y servicios de los ecosistemas, la bio-diversidad y el patrimonio natural de la nación, incluidos los recursos marinos</t>
  </si>
  <si>
    <t>4.1.2</t>
  </si>
  <si>
    <t>4.1.3</t>
  </si>
  <si>
    <t>4.1.4</t>
  </si>
  <si>
    <t>Gestionar el recurso agua de manera eficiente y sostenible, para garantizar la seguridad hídrica</t>
  </si>
  <si>
    <t>4.2.1</t>
  </si>
  <si>
    <t>4.3.1</t>
  </si>
  <si>
    <t>Reducir la vulnerabilidad, avanzar en la adaptación a los efectos del cambio climático y contribuir a la mitigación de sus causas</t>
  </si>
  <si>
    <t>Adecuada adaptación al cambio climático</t>
  </si>
  <si>
    <t>Estructura productiva sectorial y territorialmente adecuada, integrada competitivamente a la economía global y que aprovecha las oportunidades del mercado local.</t>
  </si>
  <si>
    <t>Educación de calidad para todos y todas</t>
  </si>
  <si>
    <t>Estructurar una administración pública eficiente que actúe con honestidad, transparencia y rendición de cuentas y se oriente a la obtención de resultados en beneficio de la sociedad y del desarrollo nacional y local</t>
  </si>
  <si>
    <t>Impulsar el desarrollo local, provincial y regional, mediante el fortalecmimiento de las capacidades de planificación y gestión a los municipios, la participación de los actores sociales y la coordinación con otras instancias del Estado, a fin de potenciar los recursos locales y aprovechar las oportunidades de los mercados globales</t>
  </si>
  <si>
    <t>Promover la calidad de la democracia, sus principios, instituciones y procedimientos, facilitando la participación institucional y organizada de la población y el ejercicio responsable de los derechos y deberes ciudadanos</t>
  </si>
  <si>
    <t>Promover la consolidación del sistema electoral y de partidos políticos para garantizar la actuación responsable, democrática y transparente de los actores e instituciones del sistema político</t>
  </si>
  <si>
    <t>Fortalecer las capacidades de control y fiscalización del Congreso Nacional para proteger los recursos públicos y asegurar su uso eficiente, eficaz y transparente</t>
  </si>
  <si>
    <t>Consolidar las relaciones internacionales como instrumento de la promoción del desarrollo nacional, la convivencia pacífica, el desarrollo global, regional e insular sostenible y un orden internacional justo, en consonancia con los principios democráticos y el derecho internacional</t>
  </si>
  <si>
    <t>Proteger a los niños, niñas, adolescentes y jóvenes desde la primera infancia para propiciar su desarrollo integral e inclusión social</t>
  </si>
  <si>
    <t>Ordenar los flujos migratorios conforme a las necesidades del desarrollo nacional</t>
  </si>
  <si>
    <t>Promover y proteger los derechos de la población dominicana en el exterior y propiciar la conservación de su identidad nacional</t>
  </si>
  <si>
    <t>Integrar la dimensión de la cohesión territorial en el diseño y la gestión de las políticas públicas</t>
  </si>
  <si>
    <t>Reducir la disparidad urbano-rural e interregional en el acceso a servicios y oportunidades económicas, mediante la promoción de un desarrollo territorial ordenado e inclusivo</t>
  </si>
  <si>
    <t>Facilitar el acceso de la población a viviendas económicas, seguras y dignas, con seguridad jurídica y en asentamientos humanos sostenibles, socialmente integrados, que cumplan con los criterios de adecuada gestión de riesgos y accesibilidad universal para las personas con discapacidad físico motora</t>
  </si>
  <si>
    <t>Garantizar la sostenibilidad macroeconómica</t>
  </si>
  <si>
    <t>Consolidar una gestión de las finanzas públicas sostenible, que asigne los recursos en función de las prioridades del desarrollo nacional y propicie una distribución equitativa de la renta nacional</t>
  </si>
  <si>
    <t>Consolidar un sistema financiero eficiente, solvente y profundo que apoye la generación de ahorro y su canalización al desarrollo productivo</t>
  </si>
  <si>
    <t>Asegurar un suministro confiable de electricidad, a precios competitivos y en condiciones de sostenibilidad financiera y ambiental</t>
  </si>
  <si>
    <t>Fortalecer el sistema nacional de ciencia, tecnoloíia e innovación para dea respuestas a las demandas económicas, sociales y culturales de la nación y propiciar la inserción en la sociedad y economía del conocimiento</t>
  </si>
  <si>
    <t>Convertir al país en un centro logístico regional, aprovechando sus ventajas de localización geográfica</t>
  </si>
  <si>
    <t>Consolidar el Sistema de Formación y Capacitación Continua para el Trabajo, a fin de acompañar al aparato productivo en su proceso de escalamiento de valor, facilitar la inserción en el mercado laboral y desarrollar capacidades emprendedoras</t>
  </si>
  <si>
    <t>Apoyar la competitividad, diversificación y sostenibilidad del sector turismo</t>
  </si>
  <si>
    <t>Promover la producción y el consumo sostenibles</t>
  </si>
  <si>
    <t>Desarrollar una gestión integral de desechos, sustancias contaminantes y fuentes de contaminación</t>
  </si>
  <si>
    <t>Desarrollar un eficaz sistema nacional de gestión integral de riesgos, con activa participación de las comunidades y gobiernos locales, que minimice los daños y posibilite la recuperación rápida y sostenible de las áreas y poblaciones afectadas</t>
  </si>
  <si>
    <t>Administración pública transparente, eficiente y orientada</t>
  </si>
  <si>
    <t>III. Información del Programa</t>
  </si>
  <si>
    <t>IV.I - Desempeño financiero</t>
  </si>
  <si>
    <t>IV. Formulación y Ejecución Física-Financiera</t>
  </si>
  <si>
    <t>IV.II - Formulación y Ejecución Trimestral de las Metas por Producto</t>
  </si>
  <si>
    <t>V. Análisis de los Logros y Desviaciones</t>
  </si>
  <si>
    <t>V.I - Información de Logros y Desviaciones por Producto</t>
  </si>
  <si>
    <t xml:space="preserve">Producto: </t>
  </si>
  <si>
    <t xml:space="preserve">Descripción del producto: </t>
  </si>
  <si>
    <r>
      <t xml:space="preserve">VI. </t>
    </r>
    <r>
      <rPr>
        <b/>
        <sz val="11"/>
        <color theme="0"/>
        <rFont val="Century Gothic"/>
        <family val="2"/>
      </rPr>
      <t>Oportunidades de Mejora</t>
    </r>
  </si>
  <si>
    <r>
      <rPr>
        <b/>
        <sz val="10"/>
        <rFont val="Calibri"/>
        <family val="2"/>
      </rPr>
      <t>Nota:</t>
    </r>
    <r>
      <rPr>
        <sz val="10"/>
        <rFont val="Calibri"/>
        <family val="2"/>
      </rPr>
      <t xml:space="preserve"> llenar un formulario por programa</t>
    </r>
  </si>
  <si>
    <t xml:space="preserve">VI. I - De acuerdo a los eventos presentados durante la ejecución del producto, ¿qué aspecto puede mejorarse? </t>
  </si>
  <si>
    <t>Nombre:</t>
  </si>
  <si>
    <t>Descripción:</t>
  </si>
  <si>
    <r>
      <t>Beneficiarios:</t>
    </r>
    <r>
      <rPr>
        <sz val="12"/>
        <color rgb="FF000000"/>
        <rFont val="Century Gothic"/>
        <family val="2"/>
      </rPr>
      <t xml:space="preserve"> </t>
    </r>
  </si>
  <si>
    <t>Misión</t>
  </si>
  <si>
    <t>Visión</t>
  </si>
  <si>
    <t>Informe de Evaluación Trimestral de las Metas Físicas-Financieras</t>
  </si>
  <si>
    <t>28/03/2019</t>
  </si>
  <si>
    <t>Lineamientos para la Ejecución Presupuestaria 2019 de las Empresas Públicas no Financieras e Instituciones Públicas Financieras</t>
  </si>
  <si>
    <t>Patria Sención
Encargada Dpto. Empresas Públicas Financieras
Manuel de Jesús
Encargado Dpto. Empresas Públicas No Financieras</t>
  </si>
  <si>
    <t>César De la Cruz
Encargado Dpto. Evaluación del Gasto</t>
  </si>
  <si>
    <t xml:space="preserve">Administrar la información y gestionar los recursos  financieros del SDSS, de forma oportuna, eficiente y  transparente. </t>
  </si>
  <si>
    <t>Una entidad moderna, vanguardista y accesible, con un  modelo de autogestión seguro e innovador y altos  estándares de excelencia institucional, reconocida por el  manejo transparente de sus operaciones y sus recursos.</t>
  </si>
  <si>
    <t>2.2.3.1 Fortalecer las regulaciones, mecanismos y acciones que garanticen la   afiliación y una eficaz fiscalización del pago al SDSS por parte de empleadores  públicos y privados, a fin de garantizar la oportuna y adecuada provisión de los beneficios a la población afiliada, así como la sostenibilidad financiera del Sistema.</t>
  </si>
  <si>
    <t>Contribuir al desarrollo continuo del SDSS y la universalidad, registro oportuno de empleadores, y servicios con altos criterios de innovación, buenas prácticas gubernamentales y estándares de calidad que garanticen la credibilidad institucional.</t>
  </si>
  <si>
    <t xml:space="preserve"> Todo ciudadano dominicano y extranjeros residentes que cumpla con los requitos de la ley 87-01.</t>
  </si>
  <si>
    <t>Cantidad de auditorías a empleadores y unidades receptoras de fondos</t>
  </si>
  <si>
    <t>Indice de disponibilidad del SUIR para la gestión eficiente de los servicios al empleador y partes interesadas</t>
  </si>
  <si>
    <t>Indice de Recaudación de los aportes a la seguridad social</t>
  </si>
  <si>
    <t xml:space="preserve">7333-Fiscalización de registro del Sistema único de información y recaudo  </t>
  </si>
  <si>
    <t>7334-Sistema único de información y recaudo con disponibilidad 24/7</t>
  </si>
  <si>
    <t>7335-Estado dominicano con gestión de los aportes del Sistema Dominicano de  Seguridad Social</t>
  </si>
  <si>
    <t>5211-TESORERIA DE LA SEGURIDAD SOCIAL</t>
  </si>
  <si>
    <t>7335- Estado dominicano con gestión de los aportes del Sistema de la Seguridad Social</t>
  </si>
  <si>
    <t>11 - Gestión de la tesorería del Sistema Dominicano de Seguridad Social</t>
  </si>
  <si>
    <t>Nivel de  disponibilidad y eficiencia del SUIR para la gestión de validación de los datos registrados por los empleadores y unidades receptoras de fondos</t>
  </si>
  <si>
    <t xml:space="preserve">Porcentaje de cumplimiento oportuno de los aportes al SDSS para la recaudación </t>
  </si>
  <si>
    <t xml:space="preserve">Eficiencia en el tiempo de respuesta en el proceso de auditoria no mayor a 30 días, en el cual se revisan y validan las documentaciones que los empleadores suministran con el fin de esclarecer las inconsistencias. </t>
  </si>
  <si>
    <t>1. Continuar con los procesos de automatización de la gestión para disminuir los errores.
2- Nos comprometemos a seguir actualizando los procedimientos institucionales para ajustarlo a las nuevas responsabilidades que como institución autónoma hemos adquirido, que reflejen la gestión operativas enmarcadas en cumplimiento de dichas funciones.
3- Redefinir la producción física conforme al nuevo marco legal y la forma de medición acorde a la información disponible y los procesos de ejecución fisicos-financieros.</t>
  </si>
  <si>
    <t>Obtuvimos un resultado de un 98% en cuanto a la disponibilidad del SUIR logrando una ejecución del 100% con respecto a lo programado.  Las salidas que tuvimos fueron programadas para corridas de procesos de facturación y recargos, estas son realizadas en horario nocturno y fuera de la jornada laboral por esta razón no se afectaron los servicios.</t>
  </si>
  <si>
    <t>El desvío de la meta física que presenta el periodo de 1,178 auditorías por encima de lo programado se debe al incremento en las solicitudes de alta por parte de los empleadores (esto no depende de la TSS y no serán tomados en consideración para el periodo 2024), debido a la aplicación de la Resolución 003-2020, que ordena el darle de baja en el SUIR a los empleadores morosos que tengan deudas por más de seis (6) meses, estas bajas son realizadas de manera mensual. Además, alineados a nuestras funciones de garantizar la sostenibilidad financiera del sistema, bajo el eje de Fortalecimiento Institucional, Surgió un nuevo criterio de fiscalización: Suspensión de empleadores, basados en nuestra función de abordar la reducción de los índices de omisión y evasión y Una mejor distribución de las visitas de inspección. La fiscalización períodos omisos, Auditorías a empleadores con dispensa, así como su inhabilitación y tramitación de nuevas solicitudes, Suspensión de empleadores por presunción de fraude y la Inhabilitación / Habilitación de NSS.
El desvío financiero de 67% se debe a: Pago Incentivo SISMAP en el mes de octubre, este estaba presupuestado, pero luego de realizar el ajuste salarial en agosto, se incrementó el monto a pagar a los colaboradores y nuevo ingreso. Una diferencia aproximada de 1,141,000.00, Ingreso de 3 Auxiliares Administrativos en octubre lo que conllevó un gasto mensual de 148,724.10 (sueldo y aportes patronales), Interinato aprobado para con efectividad al 01/10/2023 con una diferencia mensual a pagar en salario y aporte de 68,514.00.Ingreso dos Analistas de Fiscalización Externa TIC lo que conlleva un gasto mensual de 172.930.78 (sueldo y aportes patronales), Ajustes de salarios a personal temporero que quedó en noviembre la diferencia mensual en salario y aporte patronal asciende 68,839.78., Ingreso de Técnico de Fiscalización Externa  por 69,174.00, Pago de viáticos fuera del país en nov al director(a) por  RD$441,724.50.</t>
  </si>
  <si>
    <t>Este producto no presenta desvío físico significativo.
El desvío Financiero de 51% se debió a: Pago Incentivo SISMAP en el mes de octubre, este estaba presupuestado, pero luego de realizar el ajuste salarial en agosto, se incrementó el monto a pagar a los colaboradores y nuevo ingreso. Una diferencia aproximada de 819,750.00.
Interinato aprobado para con efectividad al 01/10/2023 con una diferencia mensual a pagar en salario y aporte de 38,921.49.
Ajustes de salarios a personal temporero que quedó pendiente en octubre la diferencia mensual en salario y aporte patronal asciende 86,960.40.</t>
  </si>
  <si>
    <t>El desvío Físico que presenta este producto de 5% por encima de lo programado. La Tesorería  se encuentra en una revisión de este indicador con  la culminación del estudio de Estimación de Incumplimiento de Pago a la Seguridad Social y la conclusión de implementación de una herramienta tecnológica para el seguimiento oportuno de los empleadores con notificaciones de pago en atrasos, para este año 2024 se estará ajustando la meta acorde a la realidad del recaudo de manera que pueda ser evidenciada.
El desvío financier de 72% por encima de los programado se debió a: Pago Incentivo SISMAP en el mes de octubre, este estaba presupuestado, pero luego de realizar el ajuste salarial en agosto, se incrementó el monto a pagar a los colaboradores y nuevo ingreso. Una diferencia aproximada de 550,083.33, Ajustes de salarios a personal temporero en octubre la diferencia mensual en salario y aporte patronal asciende 34,419.89, Ingreso en noviembre a nómina periodo probatorio de Paralegal con un salario de 60,000.00. Esto conlleva un gasto mensual de 69,174.00 (sueldo y aportes patronales), Ajustes de salarios a personal temporero que quedó en noviembre la diferencia mensual en salario y aporte patronal asciende 85,805.39.
Suplencia aprobada con efectividad al 01/11/2023 con una diferencia mensual a pagar en salario y aporte de 34,419.89, Pago de viáticos fuera del país en noviembre al director(a) por un monto total de 441,724.50, Pago de indemnización en el mes de noviembre a excolaboradora por un monto de 1,530,000.00.</t>
  </si>
  <si>
    <t>Se logró realizar un total de 1,754  auditorias para una efectividad de un 100% a los empleadores con los fines de identificar y validar el cumplimiento de dichos empleadores de cara a las obligaciones de la seguridad social, de manera que se garanticen la cobertura oportuna y acorde a sus derechos a dichos trabajadores al SDSS.</t>
  </si>
  <si>
    <t>Se gestionó el 100% de la cartera programada durante el trimestre octubre-diciembre.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</si>
</sst>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7">
    <numFmt numFmtId="43" formatCode="_(* #,##0.00_);_(* \(#,##0.00\);_(* &quot;-&quot;??_);_(@_)"/>
    <numFmt numFmtId="164" formatCode="[$-10409]#,##0.00;\-#,##0.00"/>
    <numFmt numFmtId="165" formatCode="[$-10409]#,##0;\-#,##0"/>
    <numFmt numFmtId="166" formatCode="[$-10409]0.00%"/>
    <numFmt numFmtId="167" formatCode="dd/mm/yyyy;@"/>
    <numFmt numFmtId="168" formatCode="_(* #,##0_);_(* \(#,##0\);_(* &quot;-&quot;??_);_(@_)"/>
    <numFmt numFmtId="169" formatCode="0.000000000000%"/>
  </numFmts>
  <fonts count="29" x14ac:knownFonts="1">
    <font>
      <sz val="11"/>
      <color rgb="FF000000"/>
      <name val="Calibri"/>
      <family val="2"/>
      <scheme val="minor"/>
    </font>
    <font>
      <sz val="11"/>
      <color theme="1"/>
      <name val="Calibri"/>
      <family val="2"/>
      <scheme val="minor"/>
    </font>
    <font>
      <sz val="11"/>
      <name val="Calibri"/>
      <family val="2"/>
    </font>
    <font>
      <sz val="10"/>
      <name val="Calibri"/>
      <family val="2"/>
    </font>
    <font>
      <sz val="12"/>
      <color rgb="FF000000"/>
      <name val="Century Gothic"/>
      <family val="2"/>
    </font>
    <font>
      <b/>
      <sz val="10"/>
      <color rgb="FF000000"/>
      <name val="Calibri"/>
      <family val="2"/>
    </font>
    <font>
      <sz val="11"/>
      <color rgb="FF000000"/>
      <name val="Calibri"/>
      <family val="2"/>
      <scheme val="minor"/>
    </font>
    <font>
      <b/>
      <sz val="11"/>
      <color theme="1"/>
      <name val="Calibri"/>
      <family val="2"/>
      <scheme val="minor"/>
    </font>
    <font>
      <b/>
      <sz val="16"/>
      <color rgb="FF000000"/>
      <name val="Calibri"/>
      <family val="2"/>
      <scheme val="minor"/>
    </font>
    <font>
      <b/>
      <sz val="12"/>
      <color rgb="FF000000"/>
      <name val="Calibri"/>
      <family val="2"/>
      <scheme val="minor"/>
    </font>
    <font>
      <b/>
      <sz val="9"/>
      <color rgb="FF000000"/>
      <name val="Calibri"/>
      <family val="2"/>
      <scheme val="minor"/>
    </font>
    <font>
      <sz val="9"/>
      <color rgb="FF000000"/>
      <name val="Calibri"/>
      <family val="2"/>
      <scheme val="minor"/>
    </font>
    <font>
      <b/>
      <sz val="12"/>
      <color theme="0"/>
      <name val="Calibri"/>
      <family val="2"/>
      <scheme val="minor"/>
    </font>
    <font>
      <b/>
      <sz val="12"/>
      <color theme="1"/>
      <name val="Calibri"/>
      <family val="2"/>
      <scheme val="minor"/>
    </font>
    <font>
      <sz val="10"/>
      <color theme="1"/>
      <name val="Calibri"/>
      <family val="2"/>
      <scheme val="minor"/>
    </font>
    <font>
      <b/>
      <sz val="11"/>
      <color rgb="FF000000"/>
      <name val="Calibri"/>
      <family val="2"/>
      <scheme val="minor"/>
    </font>
    <font>
      <sz val="8"/>
      <color theme="1"/>
      <name val="Calibri"/>
      <family val="2"/>
      <scheme val="minor"/>
    </font>
    <font>
      <b/>
      <sz val="14"/>
      <name val="Calibri"/>
      <family val="2"/>
    </font>
    <font>
      <b/>
      <sz val="9"/>
      <color rgb="FFFFFFFF"/>
      <name val="Calibri"/>
      <family val="2"/>
    </font>
    <font>
      <sz val="9"/>
      <name val="Calibri"/>
      <family val="2"/>
    </font>
    <font>
      <sz val="9"/>
      <color rgb="FF000000"/>
      <name val="Calibri"/>
      <family val="2"/>
    </font>
    <font>
      <sz val="9"/>
      <color rgb="FF383838"/>
      <name val="Calibri"/>
      <family val="2"/>
    </font>
    <font>
      <b/>
      <sz val="11"/>
      <color rgb="FF000000"/>
      <name val="Calibri"/>
      <family val="2"/>
    </font>
    <font>
      <b/>
      <sz val="11"/>
      <color theme="0"/>
      <name val="Century Gothic"/>
      <family val="2"/>
    </font>
    <font>
      <b/>
      <sz val="10"/>
      <name val="Calibri"/>
      <family val="2"/>
    </font>
    <font>
      <b/>
      <sz val="11"/>
      <name val="Calibri"/>
      <family val="2"/>
    </font>
    <font>
      <sz val="11"/>
      <name val="Calibri"/>
      <family val="2"/>
      <scheme val="minor"/>
    </font>
    <font>
      <sz val="11"/>
      <color rgb="FFFF0000"/>
      <name val="Calibri"/>
      <family val="2"/>
    </font>
    <font>
      <sz val="9"/>
      <color theme="1"/>
      <name val="Calibri"/>
      <family val="2"/>
    </font>
  </fonts>
  <fills count="9">
    <fill>
      <patternFill patternType="none"/>
    </fill>
    <fill>
      <patternFill patternType="gray125"/>
    </fill>
    <fill>
      <patternFill patternType="solid">
        <fgColor rgb="FFDCE6F1"/>
        <bgColor indexed="64"/>
      </patternFill>
    </fill>
    <fill>
      <patternFill patternType="solid">
        <fgColor theme="0" tint="-0.499984740745262"/>
        <bgColor indexed="64"/>
      </patternFill>
    </fill>
    <fill>
      <patternFill patternType="solid">
        <fgColor rgb="FF002060"/>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0" tint="-0.14999847407452621"/>
        <bgColor rgb="FFF5F5F5"/>
      </patternFill>
    </fill>
    <fill>
      <patternFill patternType="solid">
        <fgColor theme="6" tint="0.79998168889431442"/>
        <bgColor indexed="64"/>
      </patternFill>
    </fill>
  </fills>
  <borders count="43">
    <border>
      <left/>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rgb="FFFFFFFF"/>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rgb="FFFFFFFF"/>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theme="0" tint="-0.34998626667073579"/>
      </left>
      <right/>
      <top style="medium">
        <color theme="0" tint="-0.34998626667073579"/>
      </top>
      <bottom style="medium">
        <color theme="0" tint="-0.34998626667073579"/>
      </bottom>
      <diagonal/>
    </border>
    <border>
      <left/>
      <right/>
      <top style="medium">
        <color theme="0" tint="-0.34998626667073579"/>
      </top>
      <bottom style="medium">
        <color theme="0" tint="-0.34998626667073579"/>
      </bottom>
      <diagonal/>
    </border>
    <border>
      <left/>
      <right style="medium">
        <color theme="0" tint="-0.34998626667073579"/>
      </right>
      <top style="medium">
        <color theme="0" tint="-0.34998626667073579"/>
      </top>
      <bottom style="medium">
        <color theme="0" tint="-0.34998626667073579"/>
      </bottom>
      <diagonal/>
    </border>
    <border>
      <left style="medium">
        <color rgb="FFBFBFBF"/>
      </left>
      <right style="medium">
        <color rgb="FFBFBFBF"/>
      </right>
      <top style="medium">
        <color rgb="FFBFBFBF"/>
      </top>
      <bottom/>
      <diagonal/>
    </border>
    <border>
      <left/>
      <right style="medium">
        <color rgb="FFBFBFBF"/>
      </right>
      <top style="medium">
        <color rgb="FFBFBFBF"/>
      </top>
      <bottom/>
      <diagonal/>
    </border>
    <border>
      <left style="medium">
        <color rgb="FFBFBFBF"/>
      </left>
      <right style="medium">
        <color rgb="FFBFBFBF"/>
      </right>
      <top/>
      <bottom style="medium">
        <color rgb="FFBFBFBF"/>
      </bottom>
      <diagonal/>
    </border>
    <border>
      <left/>
      <right style="medium">
        <color rgb="FFBFBFBF"/>
      </right>
      <top/>
      <bottom style="medium">
        <color rgb="FFBFBFBF"/>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thin">
        <color indexed="64"/>
      </right>
      <top style="thin">
        <color theme="0" tint="-0.34998626667073579"/>
      </top>
      <bottom style="thin">
        <color theme="0" tint="-0.34998626667073579"/>
      </bottom>
      <diagonal/>
    </border>
    <border>
      <left style="medium">
        <color indexed="64"/>
      </left>
      <right style="medium">
        <color indexed="64"/>
      </right>
      <top style="medium">
        <color indexed="64"/>
      </top>
      <bottom style="medium">
        <color rgb="FFFFFFFF"/>
      </bottom>
      <diagonal/>
    </border>
    <border>
      <left style="medium">
        <color indexed="64"/>
      </left>
      <right style="medium">
        <color indexed="64"/>
      </right>
      <top style="medium">
        <color rgb="FFFFFFFF"/>
      </top>
      <bottom style="medium">
        <color indexed="64"/>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top/>
      <bottom style="thin">
        <color theme="0" tint="-0.34998626667073579"/>
      </bottom>
      <diagonal/>
    </border>
    <border>
      <left/>
      <right style="thin">
        <color theme="0" tint="-0.34998626667073579"/>
      </right>
      <top style="thin">
        <color theme="0" tint="-0.34998626667073579"/>
      </top>
      <bottom/>
      <diagonal/>
    </border>
    <border>
      <left style="thin">
        <color theme="0" tint="-0.34998626667073579"/>
      </left>
      <right style="thin">
        <color theme="0" tint="-0.34998626667073579"/>
      </right>
      <top style="thin">
        <color theme="0" tint="-0.34998626667073579"/>
      </top>
      <bottom/>
      <diagonal/>
    </border>
    <border>
      <left style="thin">
        <color indexed="64"/>
      </left>
      <right/>
      <top style="thin">
        <color theme="0" tint="-0.34998626667073579"/>
      </top>
      <bottom style="thin">
        <color theme="0" tint="-0.34998626667073579"/>
      </bottom>
      <diagonal/>
    </border>
    <border>
      <left/>
      <right style="thin">
        <color indexed="64"/>
      </right>
      <top style="thin">
        <color theme="0" tint="-0.34998626667073579"/>
      </top>
      <bottom style="thin">
        <color theme="0" tint="-0.34998626667073579"/>
      </bottom>
      <diagonal/>
    </border>
  </borders>
  <cellStyleXfs count="4">
    <xf numFmtId="0" fontId="0" fillId="0" borderId="0"/>
    <xf numFmtId="43" fontId="6" fillId="0" borderId="0" applyFont="0" applyFill="0" applyBorder="0" applyAlignment="0" applyProtection="0"/>
    <xf numFmtId="9" fontId="6" fillId="0" borderId="0" applyFont="0" applyFill="0" applyBorder="0" applyAlignment="0" applyProtection="0"/>
    <xf numFmtId="0" fontId="1" fillId="0" borderId="0"/>
  </cellStyleXfs>
  <cellXfs count="128">
    <xf numFmtId="0" fontId="0" fillId="0" borderId="0" xfId="0"/>
    <xf numFmtId="0" fontId="0" fillId="0" borderId="0" xfId="0" applyProtection="1">
      <protection locked="0"/>
    </xf>
    <xf numFmtId="0" fontId="10" fillId="2" borderId="9" xfId="0" applyFont="1" applyFill="1" applyBorder="1" applyAlignment="1">
      <alignment horizontal="center" vertical="center" wrapText="1"/>
    </xf>
    <xf numFmtId="0" fontId="14" fillId="0" borderId="15" xfId="0" applyFont="1" applyBorder="1" applyAlignment="1" applyProtection="1">
      <alignment horizontal="center" vertical="center" wrapText="1"/>
      <protection locked="0"/>
    </xf>
    <xf numFmtId="0" fontId="1" fillId="0" borderId="0" xfId="3"/>
    <xf numFmtId="0" fontId="18" fillId="4" borderId="19" xfId="3" applyFont="1" applyFill="1" applyBorder="1" applyAlignment="1">
      <alignment horizontal="center" vertical="center"/>
    </xf>
    <xf numFmtId="0" fontId="18" fillId="4" borderId="20" xfId="3" applyFont="1" applyFill="1" applyBorder="1" applyAlignment="1">
      <alignment horizontal="center" vertical="center"/>
    </xf>
    <xf numFmtId="0" fontId="19" fillId="0" borderId="21" xfId="3" applyFont="1" applyBorder="1" applyAlignment="1">
      <alignment horizontal="center" vertical="center"/>
    </xf>
    <xf numFmtId="49" fontId="19" fillId="0" borderId="22" xfId="3" applyNumberFormat="1" applyFont="1" applyBorder="1" applyAlignment="1">
      <alignment horizontal="center" vertical="center"/>
    </xf>
    <xf numFmtId="0" fontId="19" fillId="0" borderId="22" xfId="3" applyFont="1" applyBorder="1" applyAlignment="1">
      <alignment horizontal="center" vertical="center"/>
    </xf>
    <xf numFmtId="0" fontId="20" fillId="0" borderId="22" xfId="3" applyFont="1" applyBorder="1" applyAlignment="1">
      <alignment horizontal="center" vertical="center"/>
    </xf>
    <xf numFmtId="0" fontId="21" fillId="0" borderId="22" xfId="3" applyFont="1" applyBorder="1" applyAlignment="1">
      <alignment horizontal="center" vertical="center" wrapText="1"/>
    </xf>
    <xf numFmtId="0" fontId="7" fillId="0" borderId="0" xfId="3" applyFont="1"/>
    <xf numFmtId="0" fontId="1" fillId="0" borderId="0" xfId="3" applyAlignment="1">
      <alignment vertical="center" wrapText="1"/>
    </xf>
    <xf numFmtId="0" fontId="1" fillId="0" borderId="23" xfId="3" applyBorder="1"/>
    <xf numFmtId="0" fontId="7" fillId="0" borderId="23" xfId="3" applyFont="1" applyBorder="1" applyAlignment="1">
      <alignment vertical="center" wrapText="1"/>
    </xf>
    <xf numFmtId="0" fontId="1" fillId="0" borderId="23" xfId="3" applyBorder="1" applyAlignment="1">
      <alignment horizontal="center" vertical="center"/>
    </xf>
    <xf numFmtId="0" fontId="1" fillId="0" borderId="23" xfId="3" applyBorder="1" applyAlignment="1">
      <alignment vertical="center" wrapText="1"/>
    </xf>
    <xf numFmtId="0" fontId="7" fillId="0" borderId="23" xfId="3" applyFont="1" applyBorder="1"/>
    <xf numFmtId="0" fontId="15" fillId="0" borderId="1" xfId="0" applyFont="1" applyBorder="1" applyAlignment="1">
      <alignment vertical="center"/>
    </xf>
    <xf numFmtId="0" fontId="0" fillId="0" borderId="1" xfId="0" applyBorder="1" applyProtection="1">
      <protection locked="0"/>
    </xf>
    <xf numFmtId="0" fontId="0" fillId="0" borderId="2" xfId="0" applyBorder="1" applyProtection="1">
      <protection locked="0"/>
    </xf>
    <xf numFmtId="0" fontId="0" fillId="0" borderId="1" xfId="0" applyBorder="1"/>
    <xf numFmtId="0" fontId="15" fillId="0" borderId="1" xfId="0" applyFont="1" applyBorder="1" applyAlignment="1">
      <alignment vertical="center" wrapText="1"/>
    </xf>
    <xf numFmtId="167" fontId="11" fillId="0" borderId="13" xfId="0" applyNumberFormat="1" applyFont="1" applyBorder="1" applyAlignment="1">
      <alignment horizontal="center" vertical="center" wrapText="1"/>
    </xf>
    <xf numFmtId="0" fontId="0" fillId="0" borderId="2" xfId="0" applyBorder="1"/>
    <xf numFmtId="0" fontId="19" fillId="0" borderId="23" xfId="0" applyFont="1" applyBorder="1" applyAlignment="1" applyProtection="1">
      <alignment vertical="top" wrapText="1"/>
      <protection locked="0"/>
    </xf>
    <xf numFmtId="165" fontId="19" fillId="0" borderId="23" xfId="0" applyNumberFormat="1" applyFont="1" applyBorder="1" applyAlignment="1" applyProtection="1">
      <alignment horizontal="center" vertical="center" wrapText="1" readingOrder="1"/>
      <protection locked="0"/>
    </xf>
    <xf numFmtId="164" fontId="19" fillId="0" borderId="23" xfId="0" applyNumberFormat="1" applyFont="1" applyBorder="1" applyAlignment="1" applyProtection="1">
      <alignment horizontal="center" vertical="center" wrapText="1" readingOrder="1"/>
      <protection locked="0"/>
    </xf>
    <xf numFmtId="0" fontId="14" fillId="6" borderId="15" xfId="0" applyFont="1" applyFill="1" applyBorder="1" applyAlignment="1">
      <alignment horizontal="center" wrapText="1"/>
    </xf>
    <xf numFmtId="0" fontId="14" fillId="6" borderId="15" xfId="0" applyFont="1" applyFill="1" applyBorder="1" applyAlignment="1">
      <alignment horizontal="center" vertical="center"/>
    </xf>
    <xf numFmtId="0" fontId="10" fillId="2" borderId="28" xfId="0" applyFont="1" applyFill="1" applyBorder="1" applyAlignment="1">
      <alignment horizontal="center" vertical="center" wrapText="1"/>
    </xf>
    <xf numFmtId="0" fontId="11" fillId="0" borderId="29" xfId="0" applyFont="1" applyBorder="1" applyAlignment="1">
      <alignment horizontal="center" vertical="center" wrapText="1"/>
    </xf>
    <xf numFmtId="0" fontId="8" fillId="0" borderId="30" xfId="0" applyFont="1" applyBorder="1" applyAlignment="1">
      <alignment vertical="top" wrapText="1"/>
    </xf>
    <xf numFmtId="0" fontId="8" fillId="0" borderId="7" xfId="0" applyFont="1" applyBorder="1" applyAlignment="1">
      <alignment vertical="top" wrapText="1"/>
    </xf>
    <xf numFmtId="0" fontId="8" fillId="0" borderId="10" xfId="0" applyFont="1" applyBorder="1" applyAlignment="1">
      <alignment vertical="top" wrapText="1"/>
    </xf>
    <xf numFmtId="0" fontId="5" fillId="7" borderId="36" xfId="0" applyFont="1" applyFill="1" applyBorder="1" applyAlignment="1">
      <alignment horizontal="center" vertical="center" wrapText="1" readingOrder="1"/>
    </xf>
    <xf numFmtId="0" fontId="5" fillId="7" borderId="37" xfId="0" applyFont="1" applyFill="1" applyBorder="1" applyAlignment="1">
      <alignment horizontal="center" vertical="center" wrapText="1" readingOrder="1"/>
    </xf>
    <xf numFmtId="0" fontId="5" fillId="7" borderId="38" xfId="0" applyFont="1" applyFill="1" applyBorder="1" applyAlignment="1">
      <alignment horizontal="center" vertical="center" wrapText="1" readingOrder="1"/>
    </xf>
    <xf numFmtId="0" fontId="19" fillId="0" borderId="40" xfId="0" applyFont="1" applyBorder="1" applyAlignment="1" applyProtection="1">
      <alignment vertical="top" wrapText="1"/>
      <protection locked="0"/>
    </xf>
    <xf numFmtId="165" fontId="19" fillId="0" borderId="40" xfId="0" applyNumberFormat="1" applyFont="1" applyBorder="1" applyAlignment="1" applyProtection="1">
      <alignment horizontal="center" vertical="center" wrapText="1" readingOrder="1"/>
      <protection locked="0"/>
    </xf>
    <xf numFmtId="164" fontId="19" fillId="0" borderId="40" xfId="0" applyNumberFormat="1" applyFont="1" applyBorder="1" applyAlignment="1" applyProtection="1">
      <alignment horizontal="center" vertical="center" wrapText="1" readingOrder="1"/>
      <protection locked="0"/>
    </xf>
    <xf numFmtId="10" fontId="19" fillId="8" borderId="23" xfId="2" applyNumberFormat="1" applyFont="1" applyFill="1" applyBorder="1" applyAlignment="1" applyProtection="1">
      <alignment horizontal="center" vertical="center" wrapText="1" readingOrder="1"/>
      <protection locked="0"/>
    </xf>
    <xf numFmtId="166" fontId="19" fillId="8" borderId="35" xfId="0" applyNumberFormat="1" applyFont="1" applyFill="1" applyBorder="1" applyAlignment="1" applyProtection="1">
      <alignment horizontal="center" vertical="center" wrapText="1" readingOrder="1"/>
      <protection locked="0"/>
    </xf>
    <xf numFmtId="0" fontId="2" fillId="0" borderId="0" xfId="0" applyFont="1" applyProtection="1">
      <protection locked="0"/>
    </xf>
    <xf numFmtId="0" fontId="15" fillId="0" borderId="1" xfId="0" applyFont="1" applyBorder="1" applyAlignment="1" applyProtection="1">
      <alignment vertical="center" wrapText="1"/>
      <protection locked="0"/>
    </xf>
    <xf numFmtId="0" fontId="19" fillId="0" borderId="34" xfId="0" applyFont="1" applyBorder="1" applyAlignment="1" applyProtection="1">
      <alignment vertical="center" wrapText="1"/>
      <protection locked="0"/>
    </xf>
    <xf numFmtId="0" fontId="19" fillId="0" borderId="39" xfId="0" applyFont="1" applyBorder="1" applyAlignment="1" applyProtection="1">
      <alignment vertical="center" wrapText="1"/>
      <protection locked="0"/>
    </xf>
    <xf numFmtId="9" fontId="2" fillId="0" borderId="0" xfId="2" applyFont="1" applyFill="1" applyBorder="1" applyProtection="1">
      <protection locked="0"/>
    </xf>
    <xf numFmtId="0" fontId="27" fillId="0" borderId="0" xfId="0" applyFont="1" applyProtection="1">
      <protection locked="0"/>
    </xf>
    <xf numFmtId="0" fontId="27" fillId="0" borderId="0" xfId="0" applyFont="1" applyAlignment="1" applyProtection="1">
      <alignment vertical="center"/>
      <protection locked="0"/>
    </xf>
    <xf numFmtId="9" fontId="27" fillId="0" borderId="0" xfId="0" applyNumberFormat="1" applyFont="1" applyProtection="1">
      <protection locked="0"/>
    </xf>
    <xf numFmtId="0" fontId="27" fillId="0" borderId="0" xfId="0" applyFont="1" applyAlignment="1" applyProtection="1">
      <alignment vertical="center" wrapText="1"/>
      <protection locked="0"/>
    </xf>
    <xf numFmtId="4" fontId="2" fillId="0" borderId="0" xfId="0" applyNumberFormat="1" applyFont="1" applyProtection="1">
      <protection locked="0"/>
    </xf>
    <xf numFmtId="9" fontId="2" fillId="0" borderId="0" xfId="2" applyFont="1" applyFill="1" applyBorder="1" applyAlignment="1" applyProtection="1">
      <alignment horizontal="center"/>
      <protection locked="0"/>
    </xf>
    <xf numFmtId="43" fontId="2" fillId="0" borderId="0" xfId="1" applyFont="1" applyFill="1" applyBorder="1" applyProtection="1">
      <protection locked="0"/>
    </xf>
    <xf numFmtId="168" fontId="2" fillId="0" borderId="0" xfId="1" applyNumberFormat="1" applyFont="1" applyFill="1" applyBorder="1" applyProtection="1">
      <protection locked="0"/>
    </xf>
    <xf numFmtId="168" fontId="2" fillId="0" borderId="0" xfId="0" applyNumberFormat="1" applyFont="1" applyProtection="1">
      <protection locked="0"/>
    </xf>
    <xf numFmtId="4" fontId="25" fillId="0" borderId="0" xfId="0" applyNumberFormat="1" applyFont="1" applyProtection="1">
      <protection locked="0"/>
    </xf>
    <xf numFmtId="3" fontId="2" fillId="0" borderId="0" xfId="0" applyNumberFormat="1" applyFont="1" applyProtection="1">
      <protection locked="0"/>
    </xf>
    <xf numFmtId="165" fontId="28" fillId="0" borderId="23" xfId="0" applyNumberFormat="1" applyFont="1" applyBorder="1" applyAlignment="1" applyProtection="1">
      <alignment horizontal="center" vertical="center" wrapText="1"/>
      <protection locked="0"/>
    </xf>
    <xf numFmtId="165" fontId="19" fillId="0" borderId="40" xfId="0" applyNumberFormat="1" applyFont="1" applyBorder="1" applyAlignment="1" applyProtection="1">
      <alignment horizontal="center" vertical="center" wrapText="1"/>
      <protection locked="0"/>
    </xf>
    <xf numFmtId="9" fontId="2" fillId="0" borderId="0" xfId="2" applyFont="1" applyProtection="1">
      <protection locked="0"/>
    </xf>
    <xf numFmtId="169" fontId="2" fillId="0" borderId="0" xfId="0" applyNumberFormat="1" applyFont="1" applyProtection="1">
      <protection locked="0"/>
    </xf>
    <xf numFmtId="43" fontId="2" fillId="0" borderId="0" xfId="1" applyFont="1" applyProtection="1">
      <protection locked="0"/>
    </xf>
    <xf numFmtId="43" fontId="2" fillId="0" borderId="0" xfId="1" applyFont="1" applyFill="1" applyBorder="1" applyAlignment="1" applyProtection="1">
      <alignment horizontal="center"/>
      <protection locked="0"/>
    </xf>
    <xf numFmtId="0" fontId="0" fillId="0" borderId="0" xfId="0" applyAlignment="1" applyProtection="1">
      <alignment horizontal="left" vertical="center" wrapText="1"/>
      <protection locked="0"/>
    </xf>
    <xf numFmtId="0" fontId="0" fillId="0" borderId="2" xfId="0" applyBorder="1" applyAlignment="1" applyProtection="1">
      <alignment horizontal="left" vertical="center" wrapText="1"/>
      <protection locked="0"/>
    </xf>
    <xf numFmtId="0" fontId="22" fillId="7" borderId="23" xfId="0" applyFont="1" applyFill="1" applyBorder="1" applyAlignment="1">
      <alignment horizontal="center" vertical="center" wrapText="1" readingOrder="1"/>
    </xf>
    <xf numFmtId="0" fontId="2" fillId="6" borderId="27" xfId="0" applyFont="1" applyFill="1" applyBorder="1" applyAlignment="1">
      <alignment vertical="top" wrapText="1"/>
    </xf>
    <xf numFmtId="0" fontId="26" fillId="0" borderId="0" xfId="0" applyFont="1" applyAlignment="1" applyProtection="1">
      <alignment horizontal="left" vertical="center" wrapText="1"/>
      <protection locked="0"/>
    </xf>
    <xf numFmtId="0" fontId="26" fillId="0" borderId="2" xfId="0" applyFont="1" applyBorder="1" applyAlignment="1" applyProtection="1">
      <alignment horizontal="left" vertical="center" wrapText="1"/>
      <protection locked="0"/>
    </xf>
    <xf numFmtId="0" fontId="26" fillId="0" borderId="0" xfId="0" applyFont="1" applyFill="1" applyAlignment="1" applyProtection="1">
      <alignment horizontal="left" vertical="center" wrapText="1"/>
      <protection locked="0"/>
    </xf>
    <xf numFmtId="0" fontId="26" fillId="0" borderId="2" xfId="0" applyFont="1" applyFill="1" applyBorder="1" applyAlignment="1" applyProtection="1">
      <alignment horizontal="left" vertical="center" wrapText="1"/>
      <protection locked="0"/>
    </xf>
    <xf numFmtId="39" fontId="2" fillId="0" borderId="26" xfId="1" applyNumberFormat="1" applyFont="1" applyFill="1" applyBorder="1" applyAlignment="1" applyProtection="1">
      <alignment horizontal="center" vertical="center" wrapText="1" readingOrder="1"/>
      <protection locked="0"/>
    </xf>
    <xf numFmtId="39" fontId="2" fillId="0" borderId="23" xfId="1" applyNumberFormat="1" applyFont="1" applyFill="1" applyBorder="1" applyAlignment="1" applyProtection="1">
      <alignment horizontal="center" vertical="center" wrapText="1" readingOrder="1"/>
      <protection locked="0"/>
    </xf>
    <xf numFmtId="10" fontId="2" fillId="8" borderId="23" xfId="2" applyNumberFormat="1" applyFont="1" applyFill="1" applyBorder="1" applyAlignment="1" applyProtection="1">
      <alignment horizontal="center" vertical="center" wrapText="1" readingOrder="1"/>
    </xf>
    <xf numFmtId="10" fontId="2" fillId="8" borderId="27" xfId="2" applyNumberFormat="1" applyFont="1" applyFill="1" applyBorder="1" applyAlignment="1" applyProtection="1">
      <alignment horizontal="center" vertical="center" wrapText="1" readingOrder="1"/>
    </xf>
    <xf numFmtId="0" fontId="25" fillId="6" borderId="35" xfId="0" applyFont="1" applyFill="1" applyBorder="1" applyAlignment="1">
      <alignment horizontal="center" vertical="center" wrapText="1" readingOrder="1"/>
    </xf>
    <xf numFmtId="0" fontId="25" fillId="6" borderId="42" xfId="0" applyFont="1" applyFill="1" applyBorder="1" applyAlignment="1">
      <alignment horizontal="center" vertical="center" wrapText="1" readingOrder="1"/>
    </xf>
    <xf numFmtId="0" fontId="25" fillId="6" borderId="34" xfId="0" applyFont="1" applyFill="1" applyBorder="1" applyAlignment="1">
      <alignment horizontal="center" vertical="center" wrapText="1" readingOrder="1"/>
    </xf>
    <xf numFmtId="0" fontId="25" fillId="6" borderId="41" xfId="0" applyFont="1" applyFill="1" applyBorder="1" applyAlignment="1">
      <alignment horizontal="center" vertical="center" wrapText="1" readingOrder="1"/>
    </xf>
    <xf numFmtId="0" fontId="12" fillId="4" borderId="1" xfId="0" applyFont="1" applyFill="1" applyBorder="1" applyAlignment="1">
      <alignment horizontal="left" vertical="center"/>
    </xf>
    <xf numFmtId="0" fontId="12" fillId="4" borderId="0" xfId="0" applyFont="1" applyFill="1" applyAlignment="1">
      <alignment horizontal="left" vertical="center"/>
    </xf>
    <xf numFmtId="0" fontId="12" fillId="4" borderId="2" xfId="0" applyFont="1" applyFill="1" applyBorder="1" applyAlignment="1">
      <alignment horizontal="left" vertical="center"/>
    </xf>
    <xf numFmtId="0" fontId="2" fillId="6" borderId="23" xfId="0" applyFont="1" applyFill="1" applyBorder="1" applyAlignment="1">
      <alignment vertical="top" wrapText="1"/>
    </xf>
    <xf numFmtId="0" fontId="13" fillId="5" borderId="1" xfId="0" applyFont="1" applyFill="1" applyBorder="1" applyAlignment="1">
      <alignment horizontal="left" vertical="center"/>
    </xf>
    <xf numFmtId="0" fontId="13" fillId="5" borderId="0" xfId="0" applyFont="1" applyFill="1" applyAlignment="1">
      <alignment horizontal="left" vertical="center"/>
    </xf>
    <xf numFmtId="0" fontId="13" fillId="5" borderId="2" xfId="0" applyFont="1" applyFill="1" applyBorder="1" applyAlignment="1">
      <alignment horizontal="left" vertical="center"/>
    </xf>
    <xf numFmtId="0" fontId="15" fillId="0" borderId="0" xfId="0" applyFont="1" applyAlignment="1" applyProtection="1">
      <alignment horizontal="left" vertical="center" wrapText="1"/>
      <protection locked="0"/>
    </xf>
    <xf numFmtId="0" fontId="15" fillId="0" borderId="2" xfId="0" applyFont="1" applyBorder="1" applyAlignment="1" applyProtection="1">
      <alignment horizontal="left" vertical="center" wrapText="1"/>
      <protection locked="0"/>
    </xf>
    <xf numFmtId="0" fontId="3" fillId="0" borderId="0" xfId="0" applyFont="1" applyAlignment="1">
      <alignment horizontal="left" vertical="center"/>
    </xf>
    <xf numFmtId="0" fontId="13" fillId="5" borderId="1" xfId="0" applyFont="1" applyFill="1" applyBorder="1" applyAlignment="1">
      <alignment horizontal="left" vertical="center" wrapText="1"/>
    </xf>
    <xf numFmtId="0" fontId="13" fillId="5" borderId="0" xfId="0" applyFont="1" applyFill="1" applyAlignment="1">
      <alignment horizontal="left" vertical="center" wrapText="1"/>
    </xf>
    <xf numFmtId="0" fontId="13" fillId="5" borderId="2" xfId="0" applyFont="1" applyFill="1" applyBorder="1" applyAlignment="1">
      <alignment horizontal="left" vertical="center" wrapText="1"/>
    </xf>
    <xf numFmtId="0" fontId="14" fillId="6" borderId="14" xfId="0" applyFont="1" applyFill="1" applyBorder="1" applyAlignment="1">
      <alignment horizontal="center" vertical="center" wrapText="1"/>
    </xf>
    <xf numFmtId="0" fontId="16" fillId="6" borderId="14" xfId="0" applyFont="1" applyFill="1" applyBorder="1" applyAlignment="1">
      <alignment horizontal="center" vertical="center" wrapText="1"/>
    </xf>
    <xf numFmtId="0" fontId="0" fillId="0" borderId="0" xfId="0" applyAlignment="1" applyProtection="1">
      <alignment horizontal="left" vertical="center" wrapText="1" readingOrder="1"/>
      <protection locked="0"/>
    </xf>
    <xf numFmtId="0" fontId="0" fillId="0" borderId="2" xfId="0" applyBorder="1" applyAlignment="1" applyProtection="1">
      <alignment horizontal="left" vertical="center" wrapText="1" readingOrder="1"/>
      <protection locked="0"/>
    </xf>
    <xf numFmtId="0" fontId="26" fillId="0" borderId="3" xfId="0" applyFont="1" applyBorder="1" applyAlignment="1" applyProtection="1">
      <alignment horizontal="left" vertical="center" wrapText="1"/>
      <protection locked="0"/>
    </xf>
    <xf numFmtId="0" fontId="26" fillId="0" borderId="4" xfId="0" applyFont="1" applyBorder="1" applyAlignment="1" applyProtection="1">
      <alignment horizontal="left" vertical="center" wrapText="1"/>
      <protection locked="0"/>
    </xf>
    <xf numFmtId="0" fontId="26" fillId="0" borderId="5" xfId="0" applyFont="1" applyBorder="1" applyAlignment="1" applyProtection="1">
      <alignment horizontal="left" vertical="center" wrapText="1"/>
      <protection locked="0"/>
    </xf>
    <xf numFmtId="49" fontId="14" fillId="0" borderId="0" xfId="0" quotePrefix="1" applyNumberFormat="1" applyFont="1" applyAlignment="1" applyProtection="1">
      <alignment horizontal="left" vertical="center" wrapText="1"/>
      <protection locked="0"/>
    </xf>
    <xf numFmtId="49" fontId="14" fillId="0" borderId="2" xfId="0" quotePrefix="1" applyNumberFormat="1" applyFont="1" applyBorder="1" applyAlignment="1" applyProtection="1">
      <alignment horizontal="left" vertical="center" wrapText="1"/>
      <protection locked="0"/>
    </xf>
    <xf numFmtId="0" fontId="9" fillId="0" borderId="31" xfId="0" applyFont="1" applyBorder="1" applyAlignment="1">
      <alignment horizontal="center" vertical="center" wrapText="1"/>
    </xf>
    <xf numFmtId="0" fontId="9" fillId="0" borderId="32" xfId="0" applyFont="1" applyBorder="1" applyAlignment="1">
      <alignment horizontal="center" vertical="center" wrapText="1"/>
    </xf>
    <xf numFmtId="0" fontId="9" fillId="0" borderId="33" xfId="0" applyFont="1" applyBorder="1" applyAlignment="1">
      <alignment horizontal="center" vertical="center" wrapText="1"/>
    </xf>
    <xf numFmtId="0" fontId="10" fillId="2" borderId="7" xfId="0" applyFont="1" applyFill="1" applyBorder="1" applyAlignment="1">
      <alignment horizontal="center" vertical="center" wrapText="1"/>
    </xf>
    <xf numFmtId="0" fontId="10" fillId="2" borderId="0" xfId="0" applyFont="1" applyFill="1" applyAlignment="1">
      <alignment horizontal="center" vertical="center" wrapText="1"/>
    </xf>
    <xf numFmtId="0" fontId="10" fillId="2" borderId="8" xfId="0" applyFont="1" applyFill="1" applyBorder="1" applyAlignment="1">
      <alignment horizontal="center" vertical="center" wrapText="1"/>
    </xf>
    <xf numFmtId="0" fontId="11" fillId="0" borderId="10"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12" xfId="0" applyFont="1" applyBorder="1" applyAlignment="1">
      <alignment horizontal="center" vertical="center" wrapText="1"/>
    </xf>
    <xf numFmtId="0" fontId="0" fillId="0" borderId="24" xfId="0" applyBorder="1" applyAlignment="1">
      <alignment horizontal="center"/>
    </xf>
    <xf numFmtId="0" fontId="0" fillId="0" borderId="6" xfId="0" applyBorder="1" applyAlignment="1">
      <alignment horizontal="center"/>
    </xf>
    <xf numFmtId="0" fontId="0" fillId="0" borderId="0" xfId="0" applyAlignment="1">
      <alignment horizontal="center"/>
    </xf>
    <xf numFmtId="0" fontId="0" fillId="0" borderId="25" xfId="0" applyBorder="1" applyAlignment="1">
      <alignment horizontal="center"/>
    </xf>
    <xf numFmtId="0" fontId="0" fillId="3" borderId="1" xfId="0" applyFill="1" applyBorder="1" applyAlignment="1">
      <alignment horizontal="center"/>
    </xf>
    <xf numFmtId="0" fontId="0" fillId="3" borderId="0" xfId="0" applyFill="1" applyAlignment="1">
      <alignment horizontal="center"/>
    </xf>
    <xf numFmtId="0" fontId="0" fillId="3" borderId="2" xfId="0" applyFill="1" applyBorder="1" applyAlignment="1">
      <alignment horizontal="center"/>
    </xf>
    <xf numFmtId="0" fontId="0" fillId="0" borderId="1" xfId="0" applyBorder="1" applyAlignment="1">
      <alignment horizontal="center"/>
    </xf>
    <xf numFmtId="0" fontId="0" fillId="0" borderId="2" xfId="0" applyBorder="1" applyAlignment="1">
      <alignment horizontal="center"/>
    </xf>
    <xf numFmtId="0" fontId="0" fillId="0" borderId="1" xfId="0" applyBorder="1" applyAlignment="1" applyProtection="1">
      <alignment horizontal="center"/>
      <protection locked="0"/>
    </xf>
    <xf numFmtId="0" fontId="0" fillId="0" borderId="0" xfId="0" applyAlignment="1" applyProtection="1">
      <alignment horizontal="center"/>
      <protection locked="0"/>
    </xf>
    <xf numFmtId="0" fontId="0" fillId="0" borderId="2" xfId="0" applyBorder="1" applyAlignment="1" applyProtection="1">
      <alignment horizontal="center"/>
      <protection locked="0"/>
    </xf>
    <xf numFmtId="0" fontId="17" fillId="0" borderId="16" xfId="3" applyFont="1" applyBorder="1" applyAlignment="1">
      <alignment horizontal="center" vertical="center"/>
    </xf>
    <xf numFmtId="0" fontId="17" fillId="0" borderId="17" xfId="3" applyFont="1" applyBorder="1" applyAlignment="1">
      <alignment horizontal="center" vertical="center"/>
    </xf>
    <xf numFmtId="0" fontId="17" fillId="0" borderId="18" xfId="3" applyFont="1" applyBorder="1" applyAlignment="1">
      <alignment horizontal="center" vertical="center"/>
    </xf>
  </cellXfs>
  <cellStyles count="4">
    <cellStyle name="Comma" xfId="1" builtinId="3"/>
    <cellStyle name="Normal" xfId="0" builtinId="0"/>
    <cellStyle name="Normal 2" xfId="3" xr:uid="{00000000-0005-0000-0000-000002000000}"/>
    <cellStyle name="Percent" xfId="2" builtinId="5"/>
  </cellStyles>
  <dxfs count="13">
    <dxf>
      <font>
        <b val="0"/>
        <i val="0"/>
        <strike val="0"/>
        <condense val="0"/>
        <extend val="0"/>
        <outline val="0"/>
        <shadow val="0"/>
        <u val="none"/>
        <vertAlign val="baseline"/>
        <sz val="9"/>
        <color auto="1"/>
        <name val="Calibri"/>
        <scheme val="none"/>
      </font>
      <numFmt numFmtId="166" formatCode="[$-10409]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4"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4"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right style="thin">
          <color theme="0" tint="-0.34998626667073579"/>
        </right>
        <top style="thin">
          <color theme="0" tint="-0.34998626667073579"/>
        </top>
        <bottom style="thin">
          <color theme="0" tint="-0.34998626667073579"/>
        </bottom>
        <vertical/>
        <horizontal/>
      </border>
      <protection locked="0" hidden="0"/>
    </dxf>
    <dxf>
      <border outline="0">
        <top style="thin">
          <color theme="0" tint="-0.34998626667073579"/>
        </top>
      </border>
    </dxf>
    <dxf>
      <border outline="0">
        <left style="thin">
          <color indexed="64"/>
        </left>
        <right style="thin">
          <color indexed="64"/>
        </right>
        <top style="thin">
          <color theme="0" tint="-0.34998626667073579"/>
        </top>
        <bottom style="thin">
          <color theme="0" tint="-0.34998626667073579"/>
        </bottom>
      </border>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center" vertical="center" textRotation="0" wrapText="1" indent="0" justifyLastLine="0" shrinkToFit="0" readingOrder="1"/>
      <protection locked="0" hidden="0"/>
    </dxf>
    <dxf>
      <border outline="0">
        <bottom style="thin">
          <color theme="0" tint="-0.34998626667073579"/>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bottom/>
      </border>
      <protection locked="1" hidden="0"/>
    </dxf>
  </dxfs>
  <tableStyles count="1" defaultTableStyle="TableStyleMedium2" defaultPivotStyle="PivotStyleLight16">
    <tableStyle name="Estilo de tabla 1" pivot="0" count="0" xr9:uid="{00000000-0011-0000-FFFF-FFFF0000000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142874</xdr:rowOff>
    </xdr:from>
    <xdr:to>
      <xdr:col>0</xdr:col>
      <xdr:colOff>1485900</xdr:colOff>
      <xdr:row>2</xdr:row>
      <xdr:rowOff>222630</xdr:rowOff>
    </xdr:to>
    <xdr:pic>
      <xdr:nvPicPr>
        <xdr:cNvPr id="5" name="Imagen 4" descr="LOGO 100%">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47625" y="142874"/>
          <a:ext cx="1438275" cy="698881"/>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47625</xdr:colOff>
      <xdr:row>0</xdr:row>
      <xdr:rowOff>28575</xdr:rowOff>
    </xdr:from>
    <xdr:to>
      <xdr:col>1</xdr:col>
      <xdr:colOff>790575</xdr:colOff>
      <xdr:row>3</xdr:row>
      <xdr:rowOff>98806</xdr:rowOff>
    </xdr:to>
    <xdr:pic>
      <xdr:nvPicPr>
        <xdr:cNvPr id="3" name="Imagen 2" descr="LOGO 100%">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47625" y="28575"/>
          <a:ext cx="1438275" cy="698881"/>
        </a:xfrm>
        <a:prstGeom prst="rect">
          <a:avLst/>
        </a:prstGeom>
        <a:noFill/>
        <a:ln>
          <a:noFill/>
        </a:ln>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A42:H45" totalsRowShown="0" headerRowDxfId="12" dataDxfId="10" headerRowBorderDxfId="11" tableBorderDxfId="9" totalsRowBorderDxfId="8">
  <autoFilter ref="A42:H45" xr:uid="{00000000-0009-0000-0100-000001000000}">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00000000-0010-0000-0000-000001000000}" name="Producto" dataDxfId="7"/>
    <tableColumn id="2" xr3:uid="{00000000-0010-0000-0000-000002000000}" name="Indicador" dataDxfId="6"/>
    <tableColumn id="3" xr3:uid="{00000000-0010-0000-0000-000003000000}" name="Metas_x000a_(A)" dataDxfId="5"/>
    <tableColumn id="4" xr3:uid="{00000000-0010-0000-0000-000004000000}" name="Monto Financiero _x000a_(B)" dataDxfId="4"/>
    <tableColumn id="5" xr3:uid="{00000000-0010-0000-0000-000005000000}" name="Ejecución Física Trimestral _x000a_(C)" dataDxfId="3"/>
    <tableColumn id="6" xr3:uid="{00000000-0010-0000-0000-000006000000}" name="Ejecución Financiera Trimestral_x000a_ (D)" dataDxfId="2"/>
    <tableColumn id="7" xr3:uid="{00000000-0010-0000-0000-000007000000}" name="Física %_x000a_ E=C/A" dataDxfId="1">
      <calculatedColumnFormula>IF(E43&gt;0,E43/C43,0)</calculatedColumnFormula>
    </tableColumn>
    <tableColumn id="8" xr3:uid="{00000000-0010-0000-0000-000008000000}" name="Financiero % _x000a_F=D/B" dataDxfId="0">
      <calculatedColumnFormula>IF(F43&gt;0,F43/D43,0)</calculatedColumnFormula>
    </tableColumn>
  </tableColumns>
  <tableStyleInfo name="Estilo de tabla 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pageSetUpPr fitToPage="1"/>
  </sheetPr>
  <dimension ref="A1:P69"/>
  <sheetViews>
    <sheetView showGridLines="0" tabSelected="1" view="pageBreakPreview" topLeftCell="A15" zoomScale="160" zoomScaleNormal="100" zoomScaleSheetLayoutView="160" workbookViewId="0">
      <selection activeCell="B58" sqref="B58:H58"/>
    </sheetView>
  </sheetViews>
  <sheetFormatPr defaultColWidth="11.42578125" defaultRowHeight="15" x14ac:dyDescent="0.25"/>
  <cols>
    <col min="1" max="1" width="23" style="44" customWidth="1"/>
    <col min="2" max="8" width="12.7109375" style="44" customWidth="1"/>
    <col min="9" max="9" width="16.28515625" style="44" customWidth="1"/>
    <col min="10" max="10" width="14.28515625" style="44" bestFit="1" customWidth="1"/>
    <col min="11" max="11" width="16" style="44" customWidth="1"/>
    <col min="12" max="12" width="12.7109375" style="44" bestFit="1" customWidth="1"/>
    <col min="13" max="13" width="19.42578125" style="44" bestFit="1" customWidth="1"/>
    <col min="14" max="14" width="14.28515625" style="44" bestFit="1" customWidth="1"/>
    <col min="15" max="15" width="12.7109375" style="44" bestFit="1" customWidth="1"/>
    <col min="16" max="16384" width="11.42578125" style="44"/>
  </cols>
  <sheetData>
    <row r="1" spans="1:10" s="1" customFormat="1" ht="27.75" customHeight="1" thickBot="1" x14ac:dyDescent="0.3">
      <c r="A1" s="33"/>
      <c r="B1" s="104" t="s">
        <v>195</v>
      </c>
      <c r="C1" s="105"/>
      <c r="D1" s="105"/>
      <c r="E1" s="105"/>
      <c r="F1" s="105"/>
      <c r="G1" s="105"/>
      <c r="H1" s="106"/>
    </row>
    <row r="2" spans="1:10" s="1" customFormat="1" ht="21" customHeight="1" thickBot="1" x14ac:dyDescent="0.3">
      <c r="A2" s="34"/>
      <c r="B2" s="107" t="s">
        <v>19</v>
      </c>
      <c r="C2" s="108"/>
      <c r="D2" s="107" t="s">
        <v>20</v>
      </c>
      <c r="E2" s="108"/>
      <c r="F2" s="109"/>
      <c r="G2" s="2" t="s">
        <v>21</v>
      </c>
      <c r="H2" s="31" t="s">
        <v>22</v>
      </c>
    </row>
    <row r="3" spans="1:10" s="1" customFormat="1" ht="35.25" customHeight="1" thickBot="1" x14ac:dyDescent="0.3">
      <c r="A3" s="35"/>
      <c r="B3" s="110" t="s">
        <v>23</v>
      </c>
      <c r="C3" s="111"/>
      <c r="D3" s="110" t="s">
        <v>197</v>
      </c>
      <c r="E3" s="111"/>
      <c r="F3" s="112"/>
      <c r="G3" s="24" t="s">
        <v>196</v>
      </c>
      <c r="H3" s="32">
        <v>0</v>
      </c>
    </row>
    <row r="4" spans="1:10" s="1" customFormat="1" ht="3" customHeight="1" x14ac:dyDescent="0.25">
      <c r="A4" s="113"/>
      <c r="B4" s="114"/>
      <c r="C4" s="114"/>
      <c r="D4" s="115"/>
      <c r="E4" s="115"/>
      <c r="F4" s="115"/>
      <c r="G4" s="114"/>
      <c r="H4" s="116"/>
    </row>
    <row r="5" spans="1:10" s="1" customFormat="1" ht="3" customHeight="1" x14ac:dyDescent="0.25">
      <c r="A5" s="117"/>
      <c r="B5" s="118"/>
      <c r="C5" s="118"/>
      <c r="D5" s="118"/>
      <c r="E5" s="118"/>
      <c r="F5" s="118"/>
      <c r="G5" s="118"/>
      <c r="H5" s="119"/>
    </row>
    <row r="6" spans="1:10" s="1" customFormat="1" ht="3" customHeight="1" x14ac:dyDescent="0.25">
      <c r="A6" s="120"/>
      <c r="B6" s="115"/>
      <c r="C6" s="115"/>
      <c r="D6" s="115"/>
      <c r="E6" s="115"/>
      <c r="F6" s="115"/>
      <c r="G6" s="115"/>
      <c r="H6" s="121"/>
    </row>
    <row r="7" spans="1:10" s="1" customFormat="1" ht="15.75" x14ac:dyDescent="0.25">
      <c r="A7" s="82" t="s">
        <v>24</v>
      </c>
      <c r="B7" s="83"/>
      <c r="C7" s="83"/>
      <c r="D7" s="83"/>
      <c r="E7" s="83"/>
      <c r="F7" s="83"/>
      <c r="G7" s="83"/>
      <c r="H7" s="84"/>
    </row>
    <row r="8" spans="1:10" s="1" customFormat="1" ht="3" customHeight="1" x14ac:dyDescent="0.25">
      <c r="A8" s="120"/>
      <c r="B8" s="115"/>
      <c r="C8" s="115"/>
      <c r="D8" s="115"/>
      <c r="E8" s="115"/>
      <c r="F8" s="115"/>
      <c r="G8" s="115"/>
      <c r="H8" s="121"/>
    </row>
    <row r="9" spans="1:10" s="1" customFormat="1" ht="15.75" x14ac:dyDescent="0.25">
      <c r="A9" s="86" t="s">
        <v>25</v>
      </c>
      <c r="B9" s="87"/>
      <c r="C9" s="87"/>
      <c r="D9" s="87"/>
      <c r="E9" s="87"/>
      <c r="F9" s="87"/>
      <c r="G9" s="87"/>
      <c r="H9" s="88"/>
    </row>
    <row r="10" spans="1:10" s="1" customFormat="1" ht="3" customHeight="1" x14ac:dyDescent="0.25">
      <c r="A10" s="122"/>
      <c r="B10" s="123"/>
      <c r="C10" s="123"/>
      <c r="D10" s="123"/>
      <c r="E10" s="123"/>
      <c r="F10" s="123"/>
      <c r="G10" s="123"/>
      <c r="H10" s="124"/>
    </row>
    <row r="11" spans="1:10" ht="39" customHeight="1" x14ac:dyDescent="0.25">
      <c r="A11" s="19" t="s">
        <v>26</v>
      </c>
      <c r="B11" s="102" t="s">
        <v>211</v>
      </c>
      <c r="C11" s="102"/>
      <c r="D11" s="102"/>
      <c r="E11" s="102"/>
      <c r="F11" s="102"/>
      <c r="G11" s="102"/>
      <c r="H11" s="103"/>
      <c r="I11" s="1"/>
      <c r="J11" s="1"/>
    </row>
    <row r="12" spans="1:10" s="1" customFormat="1" ht="3" customHeight="1" x14ac:dyDescent="0.25">
      <c r="A12" s="22"/>
      <c r="H12" s="21"/>
    </row>
    <row r="13" spans="1:10" ht="39.75" customHeight="1" x14ac:dyDescent="0.25">
      <c r="A13" s="19" t="s">
        <v>193</v>
      </c>
      <c r="B13" s="66" t="s">
        <v>200</v>
      </c>
      <c r="C13" s="66"/>
      <c r="D13" s="66"/>
      <c r="E13" s="66"/>
      <c r="F13" s="66"/>
      <c r="G13" s="66"/>
      <c r="H13" s="67"/>
    </row>
    <row r="14" spans="1:10" ht="51.75" customHeight="1" x14ac:dyDescent="0.25">
      <c r="A14" s="19" t="s">
        <v>194</v>
      </c>
      <c r="B14" s="66" t="s">
        <v>201</v>
      </c>
      <c r="C14" s="66"/>
      <c r="D14" s="66"/>
      <c r="E14" s="66"/>
      <c r="F14" s="66"/>
      <c r="G14" s="66"/>
      <c r="H14" s="67"/>
    </row>
    <row r="15" spans="1:10" s="1" customFormat="1" ht="3" customHeight="1" x14ac:dyDescent="0.25">
      <c r="A15" s="20"/>
      <c r="H15" s="21"/>
    </row>
    <row r="16" spans="1:10" ht="18.75" customHeight="1" x14ac:dyDescent="0.25">
      <c r="A16" s="82" t="s">
        <v>27</v>
      </c>
      <c r="B16" s="83"/>
      <c r="C16" s="83"/>
      <c r="D16" s="83"/>
      <c r="E16" s="83"/>
      <c r="F16" s="83"/>
      <c r="G16" s="83"/>
      <c r="H16" s="84"/>
    </row>
    <row r="17" spans="1:14" s="1" customFormat="1" ht="3" customHeight="1" x14ac:dyDescent="0.25">
      <c r="A17" s="22"/>
      <c r="B17"/>
      <c r="C17"/>
      <c r="D17"/>
      <c r="E17"/>
      <c r="F17"/>
      <c r="G17"/>
      <c r="H17" s="25"/>
    </row>
    <row r="18" spans="1:14" ht="18" customHeight="1" x14ac:dyDescent="0.25">
      <c r="A18" s="19" t="s">
        <v>0</v>
      </c>
      <c r="B18" s="29">
        <f>_xlfn.NUMBERVALUE(LEFT($B$22,1))</f>
        <v>2</v>
      </c>
      <c r="C18" s="95" t="str">
        <f>IFERROR(VLOOKUP(B18,'Validacion datos'!A2:B5,2,FALSE),"")</f>
        <v>DESARROLLO SOCIAL</v>
      </c>
      <c r="D18" s="95"/>
      <c r="E18" s="95"/>
      <c r="F18" s="95"/>
      <c r="G18" s="95"/>
      <c r="H18" s="95"/>
    </row>
    <row r="19" spans="1:14" s="1" customFormat="1" ht="3" customHeight="1" x14ac:dyDescent="0.25">
      <c r="A19" s="22"/>
      <c r="B19"/>
      <c r="C19"/>
      <c r="D19"/>
      <c r="E19"/>
      <c r="F19"/>
      <c r="G19"/>
      <c r="H19" s="25"/>
    </row>
    <row r="20" spans="1:14" ht="39.75" customHeight="1" x14ac:dyDescent="0.25">
      <c r="A20" s="19" t="s">
        <v>1</v>
      </c>
      <c r="B20" s="30">
        <f>_xlfn.NUMBERVALUE(LEFT(B22,3))</f>
        <v>2.2000000000000002</v>
      </c>
      <c r="C20" s="95" t="str">
        <f>IFERROR(VLOOKUP(B20,'Validacion datos'!A8:B26,2,FALSE),"")</f>
        <v>Salud y seguridad social integral</v>
      </c>
      <c r="D20" s="95"/>
      <c r="E20" s="95"/>
      <c r="F20" s="95"/>
      <c r="G20" s="95"/>
      <c r="H20" s="95"/>
      <c r="J20" s="1"/>
      <c r="K20" s="1"/>
      <c r="L20" s="1"/>
      <c r="M20" s="1"/>
      <c r="N20" s="1"/>
    </row>
    <row r="21" spans="1:14" s="1" customFormat="1" ht="3" customHeight="1" x14ac:dyDescent="0.25">
      <c r="A21" s="20"/>
      <c r="H21" s="21"/>
    </row>
    <row r="22" spans="1:14" ht="33" customHeight="1" x14ac:dyDescent="0.25">
      <c r="A22" s="19" t="s">
        <v>2</v>
      </c>
      <c r="B22" s="3" t="s">
        <v>74</v>
      </c>
      <c r="C22" s="96" t="str">
        <f>IFERROR(VLOOKUP(B22,'Validacion datos'!D8:E64,2,FALSE),"")</f>
        <v>Garantizar un sistema universal, único y sostenible de Seguridad Social frente a los riesgos de vejez, discapacidad y sobrevivencia, integrando y transparentando los regímenes segmentados existentes, en conformidad con la ley 87-00</v>
      </c>
      <c r="D22" s="96"/>
      <c r="E22" s="96"/>
      <c r="F22" s="96"/>
      <c r="G22" s="96"/>
      <c r="H22" s="96"/>
    </row>
    <row r="23" spans="1:14" s="1" customFormat="1" ht="3" customHeight="1" x14ac:dyDescent="0.25">
      <c r="A23" s="22"/>
      <c r="H23" s="21"/>
    </row>
    <row r="24" spans="1:14" ht="69.75" customHeight="1" x14ac:dyDescent="0.25">
      <c r="A24" s="19" t="s">
        <v>15</v>
      </c>
      <c r="B24" s="97" t="s">
        <v>202</v>
      </c>
      <c r="C24" s="97"/>
      <c r="D24" s="97"/>
      <c r="E24" s="97"/>
      <c r="F24" s="97"/>
      <c r="G24" s="97"/>
      <c r="H24" s="98"/>
      <c r="I24" s="1"/>
      <c r="J24" s="1"/>
      <c r="K24" s="1"/>
      <c r="L24" s="1"/>
      <c r="M24" s="1"/>
      <c r="N24" s="1"/>
    </row>
    <row r="25" spans="1:14" s="1" customFormat="1" ht="3" customHeight="1" x14ac:dyDescent="0.25">
      <c r="A25" s="20"/>
      <c r="H25" s="21"/>
    </row>
    <row r="26" spans="1:14" ht="15.75" customHeight="1" x14ac:dyDescent="0.25">
      <c r="A26" s="82" t="s">
        <v>179</v>
      </c>
      <c r="B26" s="83"/>
      <c r="C26" s="83"/>
      <c r="D26" s="83"/>
      <c r="E26" s="83"/>
      <c r="F26" s="83"/>
      <c r="G26" s="83"/>
      <c r="H26" s="84"/>
    </row>
    <row r="27" spans="1:14" s="1" customFormat="1" ht="3" customHeight="1" x14ac:dyDescent="0.25">
      <c r="A27" s="22"/>
      <c r="B27"/>
      <c r="C27"/>
      <c r="D27"/>
      <c r="E27"/>
      <c r="F27"/>
      <c r="G27"/>
      <c r="H27" s="25"/>
    </row>
    <row r="28" spans="1:14" ht="26.25" customHeight="1" x14ac:dyDescent="0.25">
      <c r="A28" s="19" t="s">
        <v>190</v>
      </c>
      <c r="B28" s="66" t="s">
        <v>213</v>
      </c>
      <c r="C28" s="66"/>
      <c r="D28" s="66"/>
      <c r="E28" s="66"/>
      <c r="F28" s="66"/>
      <c r="G28" s="66"/>
      <c r="H28" s="67"/>
    </row>
    <row r="29" spans="1:14" ht="54" customHeight="1" x14ac:dyDescent="0.25">
      <c r="A29" s="23" t="s">
        <v>191</v>
      </c>
      <c r="B29" s="66" t="s">
        <v>203</v>
      </c>
      <c r="C29" s="66"/>
      <c r="D29" s="66"/>
      <c r="E29" s="66"/>
      <c r="F29" s="66"/>
      <c r="G29" s="66"/>
      <c r="H29" s="67"/>
    </row>
    <row r="30" spans="1:14" ht="33" customHeight="1" x14ac:dyDescent="0.25">
      <c r="A30" s="23" t="s">
        <v>192</v>
      </c>
      <c r="B30" s="66" t="s">
        <v>204</v>
      </c>
      <c r="C30" s="66"/>
      <c r="D30" s="66"/>
      <c r="E30" s="66"/>
      <c r="F30" s="66"/>
      <c r="G30" s="66"/>
      <c r="H30" s="67"/>
    </row>
    <row r="31" spans="1:14" s="1" customFormat="1" ht="3" customHeight="1" x14ac:dyDescent="0.25">
      <c r="A31" s="20"/>
      <c r="H31" s="21"/>
    </row>
    <row r="32" spans="1:14" ht="15.75" customHeight="1" x14ac:dyDescent="0.25">
      <c r="A32" s="82" t="s">
        <v>181</v>
      </c>
      <c r="B32" s="83"/>
      <c r="C32" s="83"/>
      <c r="D32" s="83"/>
      <c r="E32" s="83"/>
      <c r="F32" s="83"/>
      <c r="G32" s="83"/>
      <c r="H32" s="84"/>
    </row>
    <row r="33" spans="1:12" s="1" customFormat="1" ht="3" customHeight="1" x14ac:dyDescent="0.25">
      <c r="A33" s="22"/>
      <c r="B33"/>
      <c r="C33"/>
      <c r="D33"/>
      <c r="E33"/>
      <c r="F33"/>
      <c r="G33"/>
      <c r="H33" s="25"/>
    </row>
    <row r="34" spans="1:12" s="1" customFormat="1" ht="15.75" x14ac:dyDescent="0.25">
      <c r="A34" s="86" t="s">
        <v>180</v>
      </c>
      <c r="B34" s="87"/>
      <c r="C34" s="87"/>
      <c r="D34" s="87"/>
      <c r="E34" s="87"/>
      <c r="F34" s="87"/>
      <c r="G34" s="87"/>
      <c r="H34" s="88"/>
    </row>
    <row r="35" spans="1:12" s="1" customFormat="1" ht="3" customHeight="1" x14ac:dyDescent="0.25">
      <c r="A35" s="22"/>
      <c r="B35"/>
      <c r="C35"/>
      <c r="D35"/>
      <c r="E35"/>
      <c r="F35"/>
      <c r="G35"/>
      <c r="H35" s="25"/>
    </row>
    <row r="36" spans="1:12" ht="30.75" customHeight="1" x14ac:dyDescent="0.25">
      <c r="A36" s="81" t="s">
        <v>3</v>
      </c>
      <c r="B36" s="80"/>
      <c r="C36" s="78" t="s">
        <v>12</v>
      </c>
      <c r="D36" s="80"/>
      <c r="E36" s="78" t="s">
        <v>4</v>
      </c>
      <c r="F36" s="80"/>
      <c r="G36" s="78" t="s">
        <v>14</v>
      </c>
      <c r="H36" s="79"/>
    </row>
    <row r="37" spans="1:12" ht="30.75" customHeight="1" x14ac:dyDescent="0.25">
      <c r="A37" s="74">
        <v>19442445152</v>
      </c>
      <c r="B37" s="75"/>
      <c r="C37" s="75">
        <v>19775689601.560001</v>
      </c>
      <c r="D37" s="75"/>
      <c r="E37" s="75">
        <v>19468437571.330002</v>
      </c>
      <c r="F37" s="75"/>
      <c r="G37" s="76">
        <f>IF(E37&gt;0,E37/C37,0)</f>
        <v>0.98446314457697792</v>
      </c>
      <c r="H37" s="77"/>
    </row>
    <row r="38" spans="1:12" s="1" customFormat="1" ht="3" customHeight="1" x14ac:dyDescent="0.25">
      <c r="A38" s="22"/>
      <c r="B38"/>
      <c r="C38"/>
      <c r="D38"/>
      <c r="E38"/>
      <c r="F38"/>
      <c r="G38"/>
      <c r="H38" s="25"/>
    </row>
    <row r="39" spans="1:12" s="1" customFormat="1" ht="15.75" x14ac:dyDescent="0.25">
      <c r="A39" s="86" t="s">
        <v>182</v>
      </c>
      <c r="B39" s="87"/>
      <c r="C39" s="87"/>
      <c r="D39" s="87"/>
      <c r="E39" s="87"/>
      <c r="F39" s="87"/>
      <c r="G39" s="87"/>
      <c r="H39" s="88"/>
    </row>
    <row r="40" spans="1:12" s="1" customFormat="1" ht="3" customHeight="1" x14ac:dyDescent="0.25">
      <c r="A40" s="22"/>
      <c r="B40"/>
      <c r="C40"/>
      <c r="D40"/>
      <c r="E40"/>
      <c r="F40"/>
      <c r="G40"/>
      <c r="H40" s="25"/>
    </row>
    <row r="41" spans="1:12" ht="17.25" customHeight="1" x14ac:dyDescent="0.25">
      <c r="A41" s="22"/>
      <c r="B41"/>
      <c r="C41" s="68" t="s">
        <v>5</v>
      </c>
      <c r="D41" s="85"/>
      <c r="E41" s="68" t="s">
        <v>16</v>
      </c>
      <c r="F41" s="68"/>
      <c r="G41" s="68" t="s">
        <v>9</v>
      </c>
      <c r="H41" s="69"/>
    </row>
    <row r="42" spans="1:12" ht="51" x14ac:dyDescent="0.25">
      <c r="A42" s="36" t="s">
        <v>32</v>
      </c>
      <c r="B42" s="37" t="s">
        <v>31</v>
      </c>
      <c r="C42" s="37" t="s">
        <v>10</v>
      </c>
      <c r="D42" s="37" t="s">
        <v>11</v>
      </c>
      <c r="E42" s="37" t="s">
        <v>17</v>
      </c>
      <c r="F42" s="37" t="s">
        <v>18</v>
      </c>
      <c r="G42" s="37" t="s">
        <v>13</v>
      </c>
      <c r="H42" s="38" t="s">
        <v>8</v>
      </c>
      <c r="J42" s="48"/>
      <c r="K42" s="51"/>
      <c r="L42" s="49"/>
    </row>
    <row r="43" spans="1:12" ht="63" customHeight="1" x14ac:dyDescent="0.25">
      <c r="A43" s="46" t="s">
        <v>208</v>
      </c>
      <c r="B43" s="26" t="s">
        <v>205</v>
      </c>
      <c r="C43" s="27">
        <v>2304</v>
      </c>
      <c r="D43" s="28">
        <v>79694123</v>
      </c>
      <c r="E43" s="60">
        <v>1754</v>
      </c>
      <c r="F43" s="28">
        <v>83749793.129999995</v>
      </c>
      <c r="G43" s="42">
        <f>IF(E43&gt;0,E43/C43,0)</f>
        <v>0.76128472222222221</v>
      </c>
      <c r="H43" s="43">
        <f t="shared" ref="H43" si="0">IF(F43&gt;0,F43/D43,0)</f>
        <v>1.0508904543688873</v>
      </c>
      <c r="I43" s="50"/>
      <c r="J43" s="54"/>
      <c r="K43" s="53"/>
    </row>
    <row r="44" spans="1:12" ht="63" customHeight="1" x14ac:dyDescent="0.25">
      <c r="A44" s="47" t="s">
        <v>209</v>
      </c>
      <c r="B44" s="39" t="s">
        <v>206</v>
      </c>
      <c r="C44" s="40">
        <v>98</v>
      </c>
      <c r="D44" s="41">
        <v>110116246</v>
      </c>
      <c r="E44" s="61">
        <v>99</v>
      </c>
      <c r="F44" s="41">
        <v>105203418.64</v>
      </c>
      <c r="G44" s="43">
        <f>IF(E44&gt;0,E44/C44,0)</f>
        <v>1.010204081632653</v>
      </c>
      <c r="H44" s="43">
        <f>IF(F44&gt;0,F44/D44,0)</f>
        <v>0.9553850813257837</v>
      </c>
      <c r="I44" s="48"/>
      <c r="J44" s="54"/>
      <c r="K44" s="53"/>
    </row>
    <row r="45" spans="1:12" ht="63.75" customHeight="1" x14ac:dyDescent="0.25">
      <c r="A45" s="47" t="s">
        <v>210</v>
      </c>
      <c r="B45" s="39" t="s">
        <v>207</v>
      </c>
      <c r="C45" s="40">
        <v>90</v>
      </c>
      <c r="D45" s="41">
        <v>41094343</v>
      </c>
      <c r="E45" s="61">
        <v>95.17</v>
      </c>
      <c r="F45" s="41">
        <v>40232010.630000003</v>
      </c>
      <c r="G45" s="43">
        <f>IF(E45&gt;0,E45/C45,0)</f>
        <v>1.0574444444444444</v>
      </c>
      <c r="H45" s="43">
        <f>IF(F45&gt;0,F45/D45,0)</f>
        <v>0.9790157888641754</v>
      </c>
      <c r="I45" s="64"/>
      <c r="J45" s="65"/>
      <c r="K45" s="53"/>
      <c r="L45" s="62"/>
    </row>
    <row r="46" spans="1:12" s="1" customFormat="1" ht="3" customHeight="1" x14ac:dyDescent="0.25">
      <c r="A46" s="22"/>
      <c r="B46"/>
      <c r="C46"/>
      <c r="D46"/>
      <c r="E46"/>
      <c r="F46"/>
      <c r="G46"/>
      <c r="H46" s="25"/>
    </row>
    <row r="47" spans="1:12" ht="15.75" customHeight="1" x14ac:dyDescent="0.25">
      <c r="A47" s="82" t="s">
        <v>183</v>
      </c>
      <c r="B47" s="83"/>
      <c r="C47" s="83"/>
      <c r="D47" s="83"/>
      <c r="E47" s="83"/>
      <c r="F47" s="83"/>
      <c r="G47" s="83"/>
      <c r="H47" s="84"/>
    </row>
    <row r="48" spans="1:12" s="1" customFormat="1" ht="3" customHeight="1" x14ac:dyDescent="0.25">
      <c r="A48" s="22"/>
      <c r="B48"/>
      <c r="C48"/>
      <c r="D48"/>
      <c r="E48"/>
      <c r="F48"/>
      <c r="G48"/>
      <c r="H48" s="25"/>
    </row>
    <row r="49" spans="1:16" s="1" customFormat="1" ht="15.75" x14ac:dyDescent="0.25">
      <c r="A49" s="86" t="s">
        <v>184</v>
      </c>
      <c r="B49" s="87"/>
      <c r="C49" s="87"/>
      <c r="D49" s="87"/>
      <c r="E49" s="87"/>
      <c r="F49" s="87"/>
      <c r="G49" s="87"/>
      <c r="H49" s="88"/>
    </row>
    <row r="50" spans="1:16" s="1" customFormat="1" ht="3" customHeight="1" x14ac:dyDescent="0.25">
      <c r="A50" s="20"/>
      <c r="H50" s="21"/>
    </row>
    <row r="51" spans="1:16" ht="36" customHeight="1" x14ac:dyDescent="0.25">
      <c r="A51" s="45" t="s">
        <v>185</v>
      </c>
      <c r="B51" s="89" t="s">
        <v>208</v>
      </c>
      <c r="C51" s="89"/>
      <c r="D51" s="89"/>
      <c r="E51" s="89"/>
      <c r="F51" s="89"/>
      <c r="G51" s="89"/>
      <c r="H51" s="90"/>
    </row>
    <row r="52" spans="1:16" ht="59.25" customHeight="1" x14ac:dyDescent="0.25">
      <c r="A52" s="45" t="s">
        <v>186</v>
      </c>
      <c r="B52" s="66" t="s">
        <v>216</v>
      </c>
      <c r="C52" s="66"/>
      <c r="D52" s="66"/>
      <c r="E52" s="66"/>
      <c r="F52" s="66"/>
      <c r="G52" s="66"/>
      <c r="H52" s="67"/>
      <c r="I52" s="52"/>
      <c r="K52" s="62"/>
    </row>
    <row r="53" spans="1:16" ht="123" customHeight="1" x14ac:dyDescent="0.25">
      <c r="A53" s="45" t="s">
        <v>7</v>
      </c>
      <c r="B53" s="70" t="s">
        <v>222</v>
      </c>
      <c r="C53" s="70"/>
      <c r="D53" s="70"/>
      <c r="E53" s="70"/>
      <c r="F53" s="70"/>
      <c r="G53" s="70"/>
      <c r="H53" s="71"/>
      <c r="I53" s="52"/>
    </row>
    <row r="54" spans="1:16" ht="314.25" customHeight="1" x14ac:dyDescent="0.25">
      <c r="A54" s="45" t="s">
        <v>6</v>
      </c>
      <c r="B54" s="72" t="s">
        <v>219</v>
      </c>
      <c r="C54" s="72"/>
      <c r="D54" s="72"/>
      <c r="E54" s="72"/>
      <c r="F54" s="72"/>
      <c r="G54" s="72"/>
      <c r="H54" s="73"/>
      <c r="I54" s="52"/>
      <c r="N54" s="48"/>
    </row>
    <row r="55" spans="1:16" ht="90" customHeight="1" x14ac:dyDescent="0.25">
      <c r="A55" s="45" t="s">
        <v>185</v>
      </c>
      <c r="B55" s="89" t="s">
        <v>209</v>
      </c>
      <c r="C55" s="89"/>
      <c r="D55" s="89"/>
      <c r="E55" s="89"/>
      <c r="F55" s="89"/>
      <c r="G55" s="89"/>
      <c r="H55" s="90"/>
      <c r="J55" s="48"/>
    </row>
    <row r="56" spans="1:16" ht="49.5" customHeight="1" x14ac:dyDescent="0.25">
      <c r="A56" s="45" t="s">
        <v>186</v>
      </c>
      <c r="B56" s="66" t="s">
        <v>214</v>
      </c>
      <c r="C56" s="66"/>
      <c r="D56" s="66"/>
      <c r="E56" s="66"/>
      <c r="F56" s="66"/>
      <c r="G56" s="66"/>
      <c r="H56" s="67"/>
      <c r="K56" s="62"/>
      <c r="L56" s="62"/>
      <c r="M56" s="63"/>
      <c r="N56" s="56"/>
      <c r="O56" s="57"/>
    </row>
    <row r="57" spans="1:16" ht="99" customHeight="1" x14ac:dyDescent="0.25">
      <c r="A57" s="45" t="s">
        <v>7</v>
      </c>
      <c r="B57" s="70" t="s">
        <v>218</v>
      </c>
      <c r="C57" s="70"/>
      <c r="D57" s="70"/>
      <c r="E57" s="70"/>
      <c r="F57" s="70"/>
      <c r="G57" s="70"/>
      <c r="H57" s="71"/>
      <c r="I57" s="52"/>
      <c r="L57" s="53"/>
      <c r="M57" s="53"/>
      <c r="N57" s="55"/>
      <c r="O57" s="48"/>
    </row>
    <row r="58" spans="1:16" ht="163.5" customHeight="1" x14ac:dyDescent="0.25">
      <c r="A58" s="45" t="s">
        <v>6</v>
      </c>
      <c r="B58" s="72" t="s">
        <v>220</v>
      </c>
      <c r="C58" s="72"/>
      <c r="D58" s="72"/>
      <c r="E58" s="72"/>
      <c r="F58" s="72"/>
      <c r="G58" s="72"/>
      <c r="H58" s="73"/>
      <c r="I58" s="52"/>
      <c r="K58" s="63"/>
    </row>
    <row r="59" spans="1:16" ht="36" customHeight="1" x14ac:dyDescent="0.25">
      <c r="A59" s="45" t="s">
        <v>185</v>
      </c>
      <c r="B59" s="89" t="s">
        <v>212</v>
      </c>
      <c r="C59" s="89"/>
      <c r="D59" s="89"/>
      <c r="E59" s="89"/>
      <c r="F59" s="89"/>
      <c r="G59" s="89"/>
      <c r="H59" s="90"/>
      <c r="K59" s="53"/>
      <c r="L59" s="53"/>
      <c r="M59" s="59"/>
      <c r="N59" s="53"/>
    </row>
    <row r="60" spans="1:16" ht="31.5" customHeight="1" x14ac:dyDescent="0.25">
      <c r="A60" s="45" t="s">
        <v>186</v>
      </c>
      <c r="B60" s="66" t="s">
        <v>215</v>
      </c>
      <c r="C60" s="66"/>
      <c r="D60" s="66"/>
      <c r="E60" s="66"/>
      <c r="F60" s="66"/>
      <c r="G60" s="66"/>
      <c r="H60" s="67"/>
      <c r="N60" s="58"/>
      <c r="O60" s="48"/>
    </row>
    <row r="61" spans="1:16" ht="47.25" customHeight="1" x14ac:dyDescent="0.25">
      <c r="A61" s="45" t="s">
        <v>7</v>
      </c>
      <c r="B61" s="70" t="s">
        <v>223</v>
      </c>
      <c r="C61" s="70"/>
      <c r="D61" s="70"/>
      <c r="E61" s="70"/>
      <c r="F61" s="70"/>
      <c r="G61" s="70"/>
      <c r="H61" s="71"/>
      <c r="N61" s="53"/>
      <c r="O61" s="53"/>
      <c r="P61" s="48"/>
    </row>
    <row r="62" spans="1:16" ht="225" customHeight="1" x14ac:dyDescent="0.25">
      <c r="A62" s="45" t="s">
        <v>6</v>
      </c>
      <c r="B62" s="72" t="s">
        <v>221</v>
      </c>
      <c r="C62" s="72"/>
      <c r="D62" s="72"/>
      <c r="E62" s="72"/>
      <c r="F62" s="72"/>
      <c r="G62" s="72"/>
      <c r="H62" s="73"/>
      <c r="I62" s="50"/>
    </row>
    <row r="63" spans="1:16" ht="15.75" customHeight="1" x14ac:dyDescent="0.25">
      <c r="A63" s="82" t="s">
        <v>187</v>
      </c>
      <c r="B63" s="83"/>
      <c r="C63" s="83"/>
      <c r="D63" s="83"/>
      <c r="E63" s="83"/>
      <c r="F63" s="83"/>
      <c r="G63" s="83"/>
      <c r="H63" s="84"/>
    </row>
    <row r="64" spans="1:16" s="1" customFormat="1" ht="3" customHeight="1" x14ac:dyDescent="0.25">
      <c r="A64" s="22"/>
      <c r="B64"/>
      <c r="C64"/>
      <c r="D64"/>
      <c r="E64"/>
      <c r="F64"/>
      <c r="G64"/>
      <c r="H64" s="25"/>
    </row>
    <row r="65" spans="1:9" s="1" customFormat="1" ht="33" customHeight="1" x14ac:dyDescent="0.25">
      <c r="A65" s="92" t="s">
        <v>189</v>
      </c>
      <c r="B65" s="93"/>
      <c r="C65" s="93"/>
      <c r="D65" s="93"/>
      <c r="E65" s="93"/>
      <c r="F65" s="93"/>
      <c r="G65" s="93"/>
      <c r="H65" s="94"/>
    </row>
    <row r="66" spans="1:9" s="1" customFormat="1" ht="3" customHeight="1" x14ac:dyDescent="0.25">
      <c r="A66" s="20"/>
      <c r="H66" s="21"/>
    </row>
    <row r="67" spans="1:9" ht="135.75" customHeight="1" x14ac:dyDescent="0.25">
      <c r="A67" s="99" t="s">
        <v>217</v>
      </c>
      <c r="B67" s="100"/>
      <c r="C67" s="100"/>
      <c r="D67" s="100"/>
      <c r="E67" s="100"/>
      <c r="F67" s="100"/>
      <c r="G67" s="100"/>
      <c r="H67" s="101"/>
      <c r="I67" s="49"/>
    </row>
    <row r="68" spans="1:9" ht="32.25" customHeight="1" x14ac:dyDescent="0.25">
      <c r="A68" s="91" t="s">
        <v>188</v>
      </c>
      <c r="B68" s="91"/>
      <c r="C68" s="91"/>
      <c r="D68" s="91"/>
      <c r="E68" s="91"/>
      <c r="F68" s="91"/>
      <c r="G68" s="91"/>
      <c r="H68" s="91"/>
    </row>
    <row r="69" spans="1:9" ht="150.75" customHeight="1" x14ac:dyDescent="0.25"/>
  </sheetData>
  <sheetProtection algorithmName="SHA-512" hashValue="xBzU3IJv7+lZyAyZfsuo9y8QsTVKV2WqDC3TFL+yctdZoua1mV8+kbrkn0rzdBx5d9HSEAkV90BrFOLE58IX6Q==" saltValue="LBNIEtnBgD9TVdP+wVVmgQ==" spinCount="100000" sheet="1" objects="1" scenarios="1" formatCells="0" formatColumns="0" formatRows="0" insertRows="0" deleteRows="0" pivotTables="0"/>
  <mergeCells count="56">
    <mergeCell ref="B11:H11"/>
    <mergeCell ref="B1:H1"/>
    <mergeCell ref="D2:F2"/>
    <mergeCell ref="D3:F3"/>
    <mergeCell ref="B2:C2"/>
    <mergeCell ref="B3:C3"/>
    <mergeCell ref="A4:H4"/>
    <mergeCell ref="A5:H5"/>
    <mergeCell ref="A6:H6"/>
    <mergeCell ref="A7:H7"/>
    <mergeCell ref="A8:H8"/>
    <mergeCell ref="A9:H9"/>
    <mergeCell ref="A10:H10"/>
    <mergeCell ref="A68:H68"/>
    <mergeCell ref="A65:H65"/>
    <mergeCell ref="A16:H16"/>
    <mergeCell ref="B14:H14"/>
    <mergeCell ref="B28:H28"/>
    <mergeCell ref="B29:H29"/>
    <mergeCell ref="B30:H30"/>
    <mergeCell ref="A32:H32"/>
    <mergeCell ref="C18:H18"/>
    <mergeCell ref="C20:H20"/>
    <mergeCell ref="C22:H22"/>
    <mergeCell ref="A26:H26"/>
    <mergeCell ref="B24:H24"/>
    <mergeCell ref="A67:H67"/>
    <mergeCell ref="A39:H39"/>
    <mergeCell ref="A34:H34"/>
    <mergeCell ref="A63:H63"/>
    <mergeCell ref="A47:H47"/>
    <mergeCell ref="E41:F41"/>
    <mergeCell ref="C41:D41"/>
    <mergeCell ref="A49:H49"/>
    <mergeCell ref="B51:H51"/>
    <mergeCell ref="B56:H56"/>
    <mergeCell ref="B57:H57"/>
    <mergeCell ref="B58:H58"/>
    <mergeCell ref="B59:H59"/>
    <mergeCell ref="B55:H55"/>
    <mergeCell ref="B60:H60"/>
    <mergeCell ref="B61:H61"/>
    <mergeCell ref="B62:H62"/>
    <mergeCell ref="B13:H13"/>
    <mergeCell ref="G41:H41"/>
    <mergeCell ref="B52:H52"/>
    <mergeCell ref="B53:H53"/>
    <mergeCell ref="B54:H54"/>
    <mergeCell ref="A37:B37"/>
    <mergeCell ref="C37:D37"/>
    <mergeCell ref="E37:F37"/>
    <mergeCell ref="G37:H37"/>
    <mergeCell ref="G36:H36"/>
    <mergeCell ref="E36:F36"/>
    <mergeCell ref="A36:B36"/>
    <mergeCell ref="C36:D36"/>
  </mergeCells>
  <dataValidations xWindow="530" yWindow="590" count="16">
    <dataValidation allowBlank="1" sqref="A11" xr:uid="{00000000-0002-0000-0000-000000000000}"/>
    <dataValidation allowBlank="1" showInputMessage="1" prompt="Nombre del capítulo" sqref="B11:H11" xr:uid="{00000000-0002-0000-0000-000001000000}"/>
    <dataValidation allowBlank="1" showInputMessage="1" showErrorMessage="1" prompt="¿A quién va dirigido el programa?, ¿qué característica tiene esta población que requiere ser beneficiada?" sqref="B30:H30" xr:uid="{00000000-0002-0000-0000-000002000000}"/>
    <dataValidation allowBlank="1" showInputMessage="1" showErrorMessage="1" prompt="Nombre del producto" sqref="B51:H51" xr:uid="{00000000-0002-0000-0000-000003000000}"/>
    <dataValidation allowBlank="1" showInputMessage="1" showErrorMessage="1" prompt="¿En qué consiste el producto? su objetivo" sqref="B52:H52" xr:uid="{00000000-0002-0000-0000-000004000000}"/>
    <dataValidation allowBlank="1" showInputMessage="1" showErrorMessage="1" prompt="1. Describir lo plasmado en el presupuesto_x000a_2. Describir lo alcanzado en términos financieros y de producción " sqref="B53:H53" xr:uid="{00000000-0002-0000-0000-000005000000}"/>
    <dataValidation allowBlank="1" showInputMessage="1" showErrorMessage="1" prompt="De existir desvío, explicar razones." sqref="B54:H62" xr:uid="{00000000-0002-0000-0000-000006000000}"/>
    <dataValidation allowBlank="1" showInputMessage="1" showErrorMessage="1" prompt="Oportunidades de mejora identificadas" sqref="A67:H67" xr:uid="{00000000-0002-0000-0000-000007000000}"/>
    <dataValidation allowBlank="1" showInputMessage="1" showErrorMessage="1" prompt="Presupuesto del programa" sqref="A37:F37" xr:uid="{00000000-0002-0000-0000-000008000000}"/>
    <dataValidation allowBlank="1" showInputMessage="1" showErrorMessage="1" prompt="¿En qué consiste el programa?" sqref="B29:H29" xr:uid="{00000000-0002-0000-0000-000009000000}"/>
    <dataValidation allowBlank="1" showInputMessage="1" showErrorMessage="1" prompt="Nombre de cada producto" sqref="A42:A45" xr:uid="{00000000-0002-0000-0000-00000A000000}"/>
    <dataValidation allowBlank="1" showInputMessage="1" showErrorMessage="1" prompt="Nombre del indicador" sqref="B42:B45" xr:uid="{00000000-0002-0000-0000-00000B000000}"/>
    <dataValidation allowBlank="1" showInputMessage="1" showErrorMessage="1" prompt="Meta anual del indicador" sqref="C42:C45" xr:uid="{00000000-0002-0000-0000-00000C000000}"/>
    <dataValidation allowBlank="1" showInputMessage="1" showErrorMessage="1" prompt="Monto presupuestado para el producto" sqref="D42:D45" xr:uid="{00000000-0002-0000-0000-00000D000000}"/>
    <dataValidation allowBlank="1" showInputMessage="1" showErrorMessage="1" prompt="Meta alcanzada en el trimestre" sqref="E42:E45" xr:uid="{00000000-0002-0000-0000-00000E000000}"/>
    <dataValidation allowBlank="1" showInputMessage="1" showErrorMessage="1" prompt="Monto ejecutado en el trimestre" sqref="F42:F45" xr:uid="{00000000-0002-0000-0000-00000F000000}"/>
  </dataValidations>
  <pageMargins left="0.25" right="0.25" top="0.25" bottom="0.75" header="0.3" footer="0.3"/>
  <pageSetup scale="90" fitToHeight="0" orientation="portrait" horizontalDpi="4294967295" verticalDpi="4294967295" r:id="rId1"/>
  <headerFooter alignWithMargins="0"/>
  <rowBreaks count="2" manualBreakCount="2">
    <brk id="31" max="7" man="1"/>
    <brk id="57" max="7" man="1"/>
  </rowBreaks>
  <drawing r:id="rId2"/>
  <tableParts count="1">
    <tablePart r:id="rId3"/>
  </tableParts>
  <extLst>
    <ext xmlns:x14="http://schemas.microsoft.com/office/spreadsheetml/2009/9/main" uri="{CCE6A557-97BC-4b89-ADB6-D9C93CAAB3DF}">
      <x14:dataValidations xmlns:xm="http://schemas.microsoft.com/office/excel/2006/main" xWindow="530" yWindow="590" count="1">
        <x14:dataValidation type="list" allowBlank="1" showInputMessage="1" showErrorMessage="1" promptTitle="Código" prompt="Digitar/seleccionar el código del Objetivo Específico actual" xr:uid="{00000000-0002-0000-0000-000010000000}">
          <x14:formula1>
            <xm:f>'Validacion datos'!$D$7:$D$64</xm:f>
          </x14:formula1>
          <xm:sqref>B22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3"/>
  <dimension ref="A1:F8"/>
  <sheetViews>
    <sheetView showGridLines="0" zoomScaleNormal="100" zoomScaleSheetLayoutView="100" workbookViewId="0">
      <selection activeCell="F12" sqref="F12"/>
    </sheetView>
  </sheetViews>
  <sheetFormatPr defaultColWidth="5" defaultRowHeight="15" x14ac:dyDescent="0.25"/>
  <cols>
    <col min="1" max="1" width="10.42578125" style="4" customWidth="1"/>
    <col min="2" max="2" width="14" style="4" customWidth="1"/>
    <col min="3" max="3" width="10" style="4" customWidth="1"/>
    <col min="4" max="4" width="27.7109375" style="4" customWidth="1"/>
    <col min="5" max="5" width="13.85546875" style="4" customWidth="1"/>
    <col min="6" max="6" width="14.140625" style="4" customWidth="1"/>
    <col min="7" max="16384" width="5" style="4"/>
  </cols>
  <sheetData>
    <row r="1" spans="1:6" ht="16.5" customHeight="1" x14ac:dyDescent="0.25"/>
    <row r="2" spans="1:6" ht="16.5" customHeight="1" x14ac:dyDescent="0.25"/>
    <row r="3" spans="1:6" ht="16.5" customHeight="1" x14ac:dyDescent="0.25"/>
    <row r="4" spans="1:6" ht="16.5" customHeight="1" thickBot="1" x14ac:dyDescent="0.3"/>
    <row r="5" spans="1:6" ht="16.5" customHeight="1" thickBot="1" x14ac:dyDescent="0.3">
      <c r="A5" s="125" t="s">
        <v>33</v>
      </c>
      <c r="B5" s="126"/>
      <c r="C5" s="126"/>
      <c r="D5" s="126"/>
      <c r="E5" s="126"/>
      <c r="F5" s="127"/>
    </row>
    <row r="6" spans="1:6" ht="16.5" customHeight="1" thickBot="1" x14ac:dyDescent="0.3"/>
    <row r="7" spans="1:6" ht="16.5" customHeight="1" x14ac:dyDescent="0.25">
      <c r="A7" s="5" t="s">
        <v>34</v>
      </c>
      <c r="B7" s="5" t="s">
        <v>35</v>
      </c>
      <c r="C7" s="5" t="s">
        <v>36</v>
      </c>
      <c r="D7" s="5" t="s">
        <v>37</v>
      </c>
      <c r="E7" s="5" t="s">
        <v>38</v>
      </c>
      <c r="F7" s="6" t="s">
        <v>39</v>
      </c>
    </row>
    <row r="8" spans="1:6" ht="123.75" customHeight="1" thickBot="1" x14ac:dyDescent="0.3">
      <c r="A8" s="7">
        <v>0</v>
      </c>
      <c r="B8" s="8" t="s">
        <v>196</v>
      </c>
      <c r="C8" s="9" t="s">
        <v>40</v>
      </c>
      <c r="D8" s="10" t="s">
        <v>41</v>
      </c>
      <c r="E8" s="11" t="s">
        <v>198</v>
      </c>
      <c r="F8" s="11" t="s">
        <v>199</v>
      </c>
    </row>
  </sheetData>
  <sheetProtection algorithmName="SHA-512" hashValue="VmiPjlCk6QnnrHdp+kDTfnDPk21VRD54KIhuKY7xMoBbhak/urhWlXAFZ+O35fDYRWAof+vmg0jHFa0hNl6BfA==" saltValue="pRtbtPgCQUHhxHy9eqvh2A==" spinCount="100000" sheet="1" objects="1" scenarios="1"/>
  <mergeCells count="1">
    <mergeCell ref="A5:F5"/>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4"/>
  <dimension ref="A1:E93"/>
  <sheetViews>
    <sheetView workbookViewId="0">
      <selection activeCell="B1" sqref="B1"/>
    </sheetView>
  </sheetViews>
  <sheetFormatPr defaultColWidth="11.42578125" defaultRowHeight="15" x14ac:dyDescent="0.25"/>
  <cols>
    <col min="1" max="1" width="4" style="4" bestFit="1" customWidth="1"/>
    <col min="2" max="2" width="67.42578125" style="4" customWidth="1"/>
    <col min="3" max="3" width="6" style="4" customWidth="1"/>
    <col min="4" max="4" width="5.140625" style="4" bestFit="1" customWidth="1"/>
    <col min="5" max="5" width="170.5703125" style="4" bestFit="1" customWidth="1"/>
    <col min="6" max="6" width="11.85546875" style="4" bestFit="1" customWidth="1"/>
    <col min="7" max="16384" width="11.42578125" style="4"/>
  </cols>
  <sheetData>
    <row r="1" spans="1:5" x14ac:dyDescent="0.25">
      <c r="A1" s="14"/>
      <c r="B1" s="15" t="s">
        <v>28</v>
      </c>
    </row>
    <row r="2" spans="1:5" x14ac:dyDescent="0.25">
      <c r="A2" s="16">
        <v>1</v>
      </c>
      <c r="B2" s="17" t="s">
        <v>91</v>
      </c>
      <c r="C2"/>
      <c r="D2"/>
      <c r="E2"/>
    </row>
    <row r="3" spans="1:5" x14ac:dyDescent="0.25">
      <c r="A3" s="16">
        <v>2</v>
      </c>
      <c r="B3" s="17" t="s">
        <v>93</v>
      </c>
      <c r="C3"/>
      <c r="D3"/>
      <c r="E3"/>
    </row>
    <row r="4" spans="1:5" x14ac:dyDescent="0.25">
      <c r="A4" s="16">
        <v>3</v>
      </c>
      <c r="B4" s="17" t="s">
        <v>95</v>
      </c>
      <c r="C4"/>
      <c r="D4"/>
      <c r="E4"/>
    </row>
    <row r="5" spans="1:5" x14ac:dyDescent="0.25">
      <c r="A5" s="16">
        <v>4</v>
      </c>
      <c r="B5" s="17" t="s">
        <v>97</v>
      </c>
      <c r="C5"/>
      <c r="D5"/>
      <c r="E5"/>
    </row>
    <row r="7" spans="1:5" x14ac:dyDescent="0.25">
      <c r="A7" s="14"/>
      <c r="B7" s="18" t="s">
        <v>29</v>
      </c>
      <c r="C7" s="12"/>
      <c r="E7" s="12" t="s">
        <v>30</v>
      </c>
    </row>
    <row r="8" spans="1:5" ht="30" x14ac:dyDescent="0.25">
      <c r="A8" s="16">
        <v>1.1000000000000001</v>
      </c>
      <c r="B8" s="17" t="s">
        <v>178</v>
      </c>
      <c r="D8" s="4" t="s">
        <v>42</v>
      </c>
      <c r="E8" s="13" t="s">
        <v>155</v>
      </c>
    </row>
    <row r="9" spans="1:5" ht="30" x14ac:dyDescent="0.25">
      <c r="A9" s="16">
        <v>1.2</v>
      </c>
      <c r="B9" s="17" t="s">
        <v>43</v>
      </c>
      <c r="D9" s="4" t="s">
        <v>44</v>
      </c>
      <c r="E9" s="13" t="s">
        <v>156</v>
      </c>
    </row>
    <row r="10" spans="1:5" ht="30" x14ac:dyDescent="0.25">
      <c r="A10" s="16">
        <v>1.3</v>
      </c>
      <c r="B10" s="17" t="s">
        <v>45</v>
      </c>
      <c r="D10" s="4" t="s">
        <v>46</v>
      </c>
      <c r="E10" s="13" t="s">
        <v>47</v>
      </c>
    </row>
    <row r="11" spans="1:5" ht="30" x14ac:dyDescent="0.25">
      <c r="A11" s="16">
        <v>1.4</v>
      </c>
      <c r="B11" s="17" t="s">
        <v>48</v>
      </c>
      <c r="D11" s="4" t="s">
        <v>49</v>
      </c>
      <c r="E11" s="13" t="s">
        <v>50</v>
      </c>
    </row>
    <row r="12" spans="1:5" ht="30" x14ac:dyDescent="0.25">
      <c r="A12" s="16">
        <v>2.1</v>
      </c>
      <c r="B12" s="17" t="s">
        <v>154</v>
      </c>
      <c r="D12" s="4" t="s">
        <v>51</v>
      </c>
      <c r="E12" s="13" t="s">
        <v>157</v>
      </c>
    </row>
    <row r="13" spans="1:5" ht="30" x14ac:dyDescent="0.25">
      <c r="A13" s="16">
        <v>2.2000000000000002</v>
      </c>
      <c r="B13" s="17" t="s">
        <v>52</v>
      </c>
      <c r="D13" s="4" t="s">
        <v>53</v>
      </c>
      <c r="E13" s="13" t="s">
        <v>158</v>
      </c>
    </row>
    <row r="14" spans="1:5" x14ac:dyDescent="0.25">
      <c r="A14" s="16">
        <v>2.2999999999999998</v>
      </c>
      <c r="B14" s="17" t="s">
        <v>54</v>
      </c>
      <c r="D14" s="4" t="s">
        <v>55</v>
      </c>
      <c r="E14" s="13" t="s">
        <v>159</v>
      </c>
    </row>
    <row r="15" spans="1:5" x14ac:dyDescent="0.25">
      <c r="A15" s="16">
        <v>2.4</v>
      </c>
      <c r="B15" s="17" t="s">
        <v>56</v>
      </c>
      <c r="D15" s="4" t="s">
        <v>57</v>
      </c>
      <c r="E15" s="13" t="s">
        <v>58</v>
      </c>
    </row>
    <row r="16" spans="1:5" ht="30" x14ac:dyDescent="0.25">
      <c r="A16" s="16">
        <v>2.5</v>
      </c>
      <c r="B16" s="17" t="s">
        <v>59</v>
      </c>
      <c r="D16" s="4" t="s">
        <v>60</v>
      </c>
      <c r="E16" s="13" t="s">
        <v>160</v>
      </c>
    </row>
    <row r="17" spans="1:5" x14ac:dyDescent="0.25">
      <c r="A17" s="16">
        <v>2.6</v>
      </c>
      <c r="B17" s="17" t="s">
        <v>61</v>
      </c>
      <c r="D17" s="4" t="s">
        <v>62</v>
      </c>
      <c r="E17" s="13" t="s">
        <v>63</v>
      </c>
    </row>
    <row r="18" spans="1:5" x14ac:dyDescent="0.25">
      <c r="A18" s="16">
        <v>2.7</v>
      </c>
      <c r="B18" s="17" t="s">
        <v>64</v>
      </c>
      <c r="D18" s="4" t="s">
        <v>65</v>
      </c>
      <c r="E18" s="13" t="s">
        <v>66</v>
      </c>
    </row>
    <row r="19" spans="1:5" ht="52.5" customHeight="1" x14ac:dyDescent="0.25">
      <c r="A19" s="16">
        <v>3.1</v>
      </c>
      <c r="B19" s="17" t="s">
        <v>67</v>
      </c>
      <c r="D19" s="4" t="s">
        <v>68</v>
      </c>
      <c r="E19" s="13" t="s">
        <v>69</v>
      </c>
    </row>
    <row r="20" spans="1:5" x14ac:dyDescent="0.25">
      <c r="A20" s="16">
        <v>3.2</v>
      </c>
      <c r="B20" s="17" t="s">
        <v>70</v>
      </c>
      <c r="D20" s="4" t="s">
        <v>71</v>
      </c>
      <c r="E20" s="13" t="s">
        <v>72</v>
      </c>
    </row>
    <row r="21" spans="1:5" ht="30" x14ac:dyDescent="0.25">
      <c r="A21" s="16">
        <v>3.3</v>
      </c>
      <c r="B21" s="17" t="s">
        <v>73</v>
      </c>
      <c r="D21" s="4" t="s">
        <v>74</v>
      </c>
      <c r="E21" s="13" t="s">
        <v>75</v>
      </c>
    </row>
    <row r="22" spans="1:5" x14ac:dyDescent="0.25">
      <c r="A22" s="16">
        <v>3.4</v>
      </c>
      <c r="B22" s="17" t="s">
        <v>76</v>
      </c>
      <c r="D22" s="4" t="s">
        <v>77</v>
      </c>
      <c r="E22" s="13" t="s">
        <v>78</v>
      </c>
    </row>
    <row r="23" spans="1:5" ht="45" x14ac:dyDescent="0.25">
      <c r="A23" s="16">
        <v>3.5</v>
      </c>
      <c r="B23" s="17" t="s">
        <v>153</v>
      </c>
      <c r="D23" s="4" t="s">
        <v>79</v>
      </c>
      <c r="E23" s="13" t="s">
        <v>80</v>
      </c>
    </row>
    <row r="24" spans="1:5" x14ac:dyDescent="0.25">
      <c r="A24" s="16">
        <v>4.0999999999999996</v>
      </c>
      <c r="B24" s="17" t="s">
        <v>81</v>
      </c>
      <c r="D24" s="4" t="s">
        <v>82</v>
      </c>
      <c r="E24" s="13" t="s">
        <v>83</v>
      </c>
    </row>
    <row r="25" spans="1:5" ht="30" x14ac:dyDescent="0.25">
      <c r="A25" s="16">
        <v>4.2</v>
      </c>
      <c r="B25" s="17" t="s">
        <v>84</v>
      </c>
      <c r="D25" s="4" t="s">
        <v>85</v>
      </c>
      <c r="E25" s="13" t="s">
        <v>161</v>
      </c>
    </row>
    <row r="26" spans="1:5" x14ac:dyDescent="0.25">
      <c r="A26" s="16">
        <v>4.3</v>
      </c>
      <c r="B26" s="17" t="s">
        <v>152</v>
      </c>
      <c r="D26" s="4" t="s">
        <v>86</v>
      </c>
      <c r="E26" s="13" t="s">
        <v>87</v>
      </c>
    </row>
    <row r="27" spans="1:5" x14ac:dyDescent="0.25">
      <c r="D27" s="4" t="s">
        <v>88</v>
      </c>
      <c r="E27" s="13" t="s">
        <v>89</v>
      </c>
    </row>
    <row r="28" spans="1:5" x14ac:dyDescent="0.25">
      <c r="D28" s="4" t="s">
        <v>90</v>
      </c>
      <c r="E28" s="13" t="s">
        <v>162</v>
      </c>
    </row>
    <row r="29" spans="1:5" x14ac:dyDescent="0.25">
      <c r="D29" s="4" t="s">
        <v>92</v>
      </c>
      <c r="E29" s="13" t="s">
        <v>163</v>
      </c>
    </row>
    <row r="30" spans="1:5" x14ac:dyDescent="0.25">
      <c r="D30" s="4" t="s">
        <v>94</v>
      </c>
      <c r="E30" s="13" t="s">
        <v>164</v>
      </c>
    </row>
    <row r="31" spans="1:5" x14ac:dyDescent="0.25">
      <c r="D31" s="4" t="s">
        <v>96</v>
      </c>
      <c r="E31" s="13" t="s">
        <v>165</v>
      </c>
    </row>
    <row r="32" spans="1:5" x14ac:dyDescent="0.25">
      <c r="D32" s="4" t="s">
        <v>98</v>
      </c>
      <c r="E32" s="13" t="s">
        <v>99</v>
      </c>
    </row>
    <row r="33" spans="1:5" ht="30" x14ac:dyDescent="0.25">
      <c r="A33"/>
      <c r="B33"/>
      <c r="D33" s="4" t="s">
        <v>100</v>
      </c>
      <c r="E33" s="13" t="s">
        <v>166</v>
      </c>
    </row>
    <row r="34" spans="1:5" x14ac:dyDescent="0.25">
      <c r="A34"/>
      <c r="B34"/>
      <c r="D34" s="4" t="s">
        <v>101</v>
      </c>
      <c r="E34" s="13" t="s">
        <v>102</v>
      </c>
    </row>
    <row r="35" spans="1:5" ht="30" x14ac:dyDescent="0.25">
      <c r="A35"/>
      <c r="B35"/>
      <c r="D35" s="4" t="s">
        <v>103</v>
      </c>
      <c r="E35" s="13" t="s">
        <v>104</v>
      </c>
    </row>
    <row r="36" spans="1:5" x14ac:dyDescent="0.25">
      <c r="A36"/>
      <c r="B36"/>
      <c r="D36" s="4" t="s">
        <v>105</v>
      </c>
      <c r="E36" s="13" t="s">
        <v>106</v>
      </c>
    </row>
    <row r="37" spans="1:5" x14ac:dyDescent="0.25">
      <c r="A37"/>
      <c r="B37"/>
      <c r="D37" s="4" t="s">
        <v>107</v>
      </c>
      <c r="E37" s="13" t="s">
        <v>108</v>
      </c>
    </row>
    <row r="38" spans="1:5" ht="15" customHeight="1" x14ac:dyDescent="0.25">
      <c r="A38"/>
      <c r="B38"/>
      <c r="D38" s="4" t="s">
        <v>109</v>
      </c>
      <c r="E38" s="13" t="s">
        <v>167</v>
      </c>
    </row>
    <row r="39" spans="1:5" ht="30" x14ac:dyDescent="0.25">
      <c r="A39"/>
      <c r="B39"/>
      <c r="D39" s="4" t="s">
        <v>110</v>
      </c>
      <c r="E39" s="13" t="s">
        <v>168</v>
      </c>
    </row>
    <row r="40" spans="1:5" x14ac:dyDescent="0.25">
      <c r="A40"/>
      <c r="B40"/>
      <c r="D40" s="4" t="s">
        <v>111</v>
      </c>
      <c r="E40" s="13" t="s">
        <v>169</v>
      </c>
    </row>
    <row r="41" spans="1:5" x14ac:dyDescent="0.25">
      <c r="A41"/>
      <c r="B41"/>
      <c r="D41" s="4" t="s">
        <v>112</v>
      </c>
      <c r="E41" s="13" t="s">
        <v>170</v>
      </c>
    </row>
    <row r="42" spans="1:5" x14ac:dyDescent="0.25">
      <c r="A42"/>
      <c r="B42"/>
      <c r="D42" s="4" t="s">
        <v>113</v>
      </c>
      <c r="E42" s="13" t="s">
        <v>114</v>
      </c>
    </row>
    <row r="43" spans="1:5" ht="15" customHeight="1" x14ac:dyDescent="0.25">
      <c r="A43"/>
      <c r="B43"/>
      <c r="D43" s="4" t="s">
        <v>115</v>
      </c>
      <c r="E43" s="13" t="s">
        <v>116</v>
      </c>
    </row>
    <row r="44" spans="1:5" x14ac:dyDescent="0.25">
      <c r="A44"/>
      <c r="B44"/>
      <c r="D44" s="4" t="s">
        <v>117</v>
      </c>
      <c r="E44" s="13" t="s">
        <v>118</v>
      </c>
    </row>
    <row r="45" spans="1:5" x14ac:dyDescent="0.25">
      <c r="A45"/>
      <c r="B45"/>
      <c r="D45" s="4" t="s">
        <v>119</v>
      </c>
      <c r="E45" s="13" t="s">
        <v>120</v>
      </c>
    </row>
    <row r="46" spans="1:5" ht="30" x14ac:dyDescent="0.25">
      <c r="A46"/>
      <c r="B46"/>
      <c r="D46" s="4" t="s">
        <v>121</v>
      </c>
      <c r="E46" s="13" t="s">
        <v>171</v>
      </c>
    </row>
    <row r="47" spans="1:5" x14ac:dyDescent="0.25">
      <c r="A47"/>
      <c r="B47"/>
      <c r="D47" s="4" t="s">
        <v>122</v>
      </c>
      <c r="E47" s="13" t="s">
        <v>123</v>
      </c>
    </row>
    <row r="48" spans="1:5" ht="30" x14ac:dyDescent="0.25">
      <c r="A48"/>
      <c r="B48"/>
      <c r="D48" s="4" t="s">
        <v>124</v>
      </c>
      <c r="E48" s="13" t="s">
        <v>125</v>
      </c>
    </row>
    <row r="49" spans="1:5" x14ac:dyDescent="0.25">
      <c r="A49"/>
      <c r="B49"/>
      <c r="D49" s="4" t="s">
        <v>126</v>
      </c>
      <c r="E49" s="13" t="s">
        <v>172</v>
      </c>
    </row>
    <row r="50" spans="1:5" x14ac:dyDescent="0.25">
      <c r="A50"/>
      <c r="B50"/>
      <c r="D50" s="4" t="s">
        <v>127</v>
      </c>
      <c r="E50" s="13" t="s">
        <v>128</v>
      </c>
    </row>
    <row r="51" spans="1:5" ht="30" x14ac:dyDescent="0.25">
      <c r="A51"/>
      <c r="B51"/>
      <c r="D51" s="4" t="s">
        <v>129</v>
      </c>
      <c r="E51" s="13" t="s">
        <v>173</v>
      </c>
    </row>
    <row r="52" spans="1:5" x14ac:dyDescent="0.25">
      <c r="A52"/>
      <c r="B52"/>
      <c r="D52" s="4" t="s">
        <v>130</v>
      </c>
      <c r="E52" s="13" t="s">
        <v>131</v>
      </c>
    </row>
    <row r="53" spans="1:5" ht="15" customHeight="1" x14ac:dyDescent="0.25">
      <c r="A53"/>
      <c r="B53"/>
      <c r="D53" s="4" t="s">
        <v>132</v>
      </c>
      <c r="E53" s="13" t="s">
        <v>133</v>
      </c>
    </row>
    <row r="54" spans="1:5" ht="30" x14ac:dyDescent="0.25">
      <c r="A54"/>
      <c r="B54"/>
      <c r="D54" s="4" t="s">
        <v>134</v>
      </c>
      <c r="E54" s="13" t="s">
        <v>135</v>
      </c>
    </row>
    <row r="55" spans="1:5" ht="30" x14ac:dyDescent="0.25">
      <c r="A55"/>
      <c r="B55"/>
      <c r="D55" s="4" t="s">
        <v>136</v>
      </c>
      <c r="E55" s="13" t="s">
        <v>137</v>
      </c>
    </row>
    <row r="56" spans="1:5" ht="30" x14ac:dyDescent="0.25">
      <c r="A56"/>
      <c r="B56"/>
      <c r="D56" s="4" t="s">
        <v>138</v>
      </c>
      <c r="E56" s="13" t="s">
        <v>139</v>
      </c>
    </row>
    <row r="57" spans="1:5" x14ac:dyDescent="0.25">
      <c r="A57"/>
      <c r="B57"/>
      <c r="D57" s="4" t="s">
        <v>140</v>
      </c>
      <c r="E57" s="13" t="s">
        <v>174</v>
      </c>
    </row>
    <row r="58" spans="1:5" x14ac:dyDescent="0.25">
      <c r="A58"/>
      <c r="B58"/>
      <c r="D58" s="4" t="s">
        <v>141</v>
      </c>
      <c r="E58" s="13" t="s">
        <v>142</v>
      </c>
    </row>
    <row r="59" spans="1:5" x14ac:dyDescent="0.25">
      <c r="A59"/>
      <c r="B59"/>
      <c r="D59" s="4" t="s">
        <v>143</v>
      </c>
      <c r="E59" s="13" t="s">
        <v>144</v>
      </c>
    </row>
    <row r="60" spans="1:5" x14ac:dyDescent="0.25">
      <c r="A60"/>
      <c r="B60"/>
      <c r="D60" s="4" t="s">
        <v>145</v>
      </c>
      <c r="E60" s="13" t="s">
        <v>175</v>
      </c>
    </row>
    <row r="61" spans="1:5" x14ac:dyDescent="0.25">
      <c r="A61"/>
      <c r="B61"/>
      <c r="D61" s="4" t="s">
        <v>146</v>
      </c>
      <c r="E61" s="13" t="s">
        <v>176</v>
      </c>
    </row>
    <row r="62" spans="1:5" x14ac:dyDescent="0.25">
      <c r="A62"/>
      <c r="B62"/>
      <c r="D62" s="4" t="s">
        <v>147</v>
      </c>
      <c r="E62" s="13" t="s">
        <v>148</v>
      </c>
    </row>
    <row r="63" spans="1:5" ht="30" x14ac:dyDescent="0.25">
      <c r="A63"/>
      <c r="B63"/>
      <c r="D63" s="4" t="s">
        <v>149</v>
      </c>
      <c r="E63" s="13" t="s">
        <v>177</v>
      </c>
    </row>
    <row r="64" spans="1:5" x14ac:dyDescent="0.25">
      <c r="A64"/>
      <c r="B64"/>
      <c r="D64" s="4" t="s">
        <v>150</v>
      </c>
      <c r="E64" s="13" t="s">
        <v>151</v>
      </c>
    </row>
    <row r="65" spans="1:2" x14ac:dyDescent="0.25">
      <c r="A65"/>
      <c r="B65"/>
    </row>
    <row r="66" spans="1:2" x14ac:dyDescent="0.25">
      <c r="A66"/>
      <c r="B66"/>
    </row>
    <row r="67" spans="1:2" x14ac:dyDescent="0.25">
      <c r="A67"/>
      <c r="B67"/>
    </row>
    <row r="68" spans="1:2" x14ac:dyDescent="0.25">
      <c r="A68"/>
      <c r="B68"/>
    </row>
    <row r="69" spans="1:2" x14ac:dyDescent="0.25">
      <c r="A69"/>
      <c r="B69"/>
    </row>
    <row r="70" spans="1:2" x14ac:dyDescent="0.25">
      <c r="A70"/>
      <c r="B70"/>
    </row>
    <row r="71" spans="1:2" x14ac:dyDescent="0.25">
      <c r="A71"/>
      <c r="B71"/>
    </row>
    <row r="72" spans="1:2" x14ac:dyDescent="0.25">
      <c r="A72"/>
      <c r="B72"/>
    </row>
    <row r="73" spans="1:2" x14ac:dyDescent="0.25">
      <c r="A73"/>
      <c r="B73"/>
    </row>
    <row r="74" spans="1:2" x14ac:dyDescent="0.25">
      <c r="A74"/>
      <c r="B74"/>
    </row>
    <row r="75" spans="1:2" x14ac:dyDescent="0.25">
      <c r="A75"/>
      <c r="B75"/>
    </row>
    <row r="76" spans="1:2" x14ac:dyDescent="0.25">
      <c r="A76"/>
      <c r="B76"/>
    </row>
    <row r="77" spans="1:2" x14ac:dyDescent="0.25">
      <c r="A77"/>
      <c r="B77"/>
    </row>
    <row r="78" spans="1:2" x14ac:dyDescent="0.25">
      <c r="A78"/>
      <c r="B78"/>
    </row>
    <row r="79" spans="1:2" x14ac:dyDescent="0.25">
      <c r="A79"/>
      <c r="B79"/>
    </row>
    <row r="80" spans="1:2" x14ac:dyDescent="0.25">
      <c r="A80"/>
      <c r="B80"/>
    </row>
    <row r="81" spans="1:2" x14ac:dyDescent="0.25">
      <c r="A81"/>
      <c r="B81"/>
    </row>
    <row r="82" spans="1:2" x14ac:dyDescent="0.25">
      <c r="A82"/>
      <c r="B82"/>
    </row>
    <row r="83" spans="1:2" x14ac:dyDescent="0.25">
      <c r="A83"/>
      <c r="B83"/>
    </row>
    <row r="84" spans="1:2" x14ac:dyDescent="0.25">
      <c r="A84"/>
      <c r="B84"/>
    </row>
    <row r="85" spans="1:2" x14ac:dyDescent="0.25">
      <c r="A85"/>
      <c r="B85"/>
    </row>
    <row r="86" spans="1:2" x14ac:dyDescent="0.25">
      <c r="A86"/>
      <c r="B86"/>
    </row>
    <row r="87" spans="1:2" x14ac:dyDescent="0.25">
      <c r="A87"/>
      <c r="B87"/>
    </row>
    <row r="88" spans="1:2" x14ac:dyDescent="0.25">
      <c r="A88"/>
      <c r="B88"/>
    </row>
    <row r="89" spans="1:2" x14ac:dyDescent="0.25">
      <c r="A89"/>
      <c r="B89"/>
    </row>
    <row r="90" spans="1:2" x14ac:dyDescent="0.25">
      <c r="A90"/>
      <c r="B90"/>
    </row>
    <row r="91" spans="1:2" x14ac:dyDescent="0.25">
      <c r="A91"/>
      <c r="B91"/>
    </row>
    <row r="92" spans="1:2" x14ac:dyDescent="0.25">
      <c r="A92"/>
      <c r="B92"/>
    </row>
    <row r="93" spans="1:2" x14ac:dyDescent="0.25">
      <c r="A93"/>
      <c r="B9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Formulario</vt:lpstr>
      <vt:lpstr>Historial de Cambios</vt:lpstr>
      <vt:lpstr>Validacion datos</vt:lpstr>
      <vt:lpstr>Formulario!Print_Area</vt:lpstr>
      <vt:lpstr>'Historial de Cambios'!Print_Area</vt:lpstr>
      <vt:lpstr>Formulario!Print_Titles</vt:lpstr>
      <vt:lpstr>'Historial de Cambios'!Print_Titles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DNMCG;Empresas Públicas</dc:creator>
  <cp:lastModifiedBy>Johanny Salcedo de los Santos</cp:lastModifiedBy>
  <cp:lastPrinted>2024-01-19T19:22:20Z</cp:lastPrinted>
  <dcterms:created xsi:type="dcterms:W3CDTF">2018-02-28T12:31:13Z</dcterms:created>
  <dcterms:modified xsi:type="dcterms:W3CDTF">2024-01-19T19:46:05Z</dcterms:modified>
</cp:coreProperties>
</file>