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Users\indhira_bruno\AppData\Local\Microsoft\Windows\Temporary Internet Files\Content.Outlook\7QNZ4V6P\"/>
    </mc:Choice>
  </mc:AlternateContent>
  <bookViews>
    <workbookView xWindow="0" yWindow="0" windowWidth="19200" windowHeight="11595" tabRatio="601"/>
  </bookViews>
  <sheets>
    <sheet name="Empleados fijos" sheetId="1" r:id="rId1"/>
  </sheets>
  <definedNames>
    <definedName name="_xlnm.Print_Area" localSheetId="0">'Empleados fijos'!$A$1:$P$225</definedName>
    <definedName name="_xlnm.Print_Titles" localSheetId="0">'Empleados fijos'!$1:$12</definedName>
  </definedNames>
  <calcPr calcId="152511"/>
</workbook>
</file>

<file path=xl/calcChain.xml><?xml version="1.0" encoding="utf-8"?>
<calcChain xmlns="http://schemas.openxmlformats.org/spreadsheetml/2006/main">
  <c r="G19" i="1" l="1"/>
  <c r="F161" i="1" l="1"/>
  <c r="L161" i="1" l="1"/>
  <c r="K161" i="1"/>
  <c r="J161" i="1"/>
  <c r="I161" i="1"/>
  <c r="H161" i="1"/>
  <c r="G161" i="1"/>
  <c r="M161" i="1"/>
  <c r="O186" i="1" l="1"/>
  <c r="N186" i="1"/>
  <c r="N16" i="1" l="1"/>
  <c r="N187" i="1"/>
  <c r="O187" i="1"/>
  <c r="M129" i="1" l="1"/>
  <c r="L129" i="1"/>
  <c r="K129" i="1"/>
  <c r="J129" i="1"/>
  <c r="I129" i="1"/>
  <c r="H129" i="1"/>
  <c r="F129" i="1" l="1"/>
  <c r="O216" i="1" l="1"/>
  <c r="O215" i="1"/>
  <c r="O214" i="1"/>
  <c r="O213" i="1"/>
  <c r="O212" i="1"/>
  <c r="O209" i="1"/>
  <c r="O208" i="1"/>
  <c r="O207" i="1"/>
  <c r="O206" i="1"/>
  <c r="O205" i="1"/>
  <c r="O202" i="1"/>
  <c r="O201" i="1"/>
  <c r="O200" i="1"/>
  <c r="O199" i="1"/>
  <c r="O198" i="1"/>
  <c r="O197" i="1"/>
  <c r="O196" i="1"/>
  <c r="O195" i="1"/>
  <c r="O194" i="1"/>
  <c r="O193" i="1"/>
  <c r="O190" i="1"/>
  <c r="O189" i="1"/>
  <c r="O188" i="1"/>
  <c r="O185" i="1"/>
  <c r="O184" i="1"/>
  <c r="O178" i="1"/>
  <c r="O183" i="1"/>
  <c r="O182" i="1"/>
  <c r="O181" i="1"/>
  <c r="O180" i="1"/>
  <c r="O179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87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1" i="1"/>
  <c r="O102" i="1"/>
  <c r="O100" i="1"/>
  <c r="O98" i="1"/>
  <c r="O97" i="1"/>
  <c r="O99" i="1"/>
  <c r="O96" i="1"/>
  <c r="O93" i="1"/>
  <c r="O92" i="1"/>
  <c r="O91" i="1"/>
  <c r="O90" i="1"/>
  <c r="O89" i="1"/>
  <c r="O88" i="1"/>
  <c r="O86" i="1"/>
  <c r="O85" i="1"/>
  <c r="O84" i="1"/>
  <c r="O83" i="1"/>
  <c r="O82" i="1"/>
  <c r="O81" i="1"/>
  <c r="O80" i="1"/>
  <c r="O79" i="1"/>
  <c r="O78" i="1"/>
  <c r="O77" i="1"/>
  <c r="O76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131" i="1"/>
  <c r="O36" i="1"/>
  <c r="O37" i="1"/>
  <c r="O38" i="1"/>
  <c r="O39" i="1"/>
  <c r="O33" i="1"/>
  <c r="O32" i="1"/>
  <c r="O31" i="1"/>
  <c r="O30" i="1"/>
  <c r="O29" i="1"/>
  <c r="O28" i="1"/>
  <c r="O25" i="1"/>
  <c r="O24" i="1"/>
  <c r="O23" i="1"/>
  <c r="O22" i="1"/>
  <c r="O21" i="1"/>
  <c r="O18" i="1"/>
  <c r="O17" i="1"/>
  <c r="O16" i="1"/>
  <c r="O15" i="1"/>
  <c r="O14" i="1"/>
  <c r="O161" i="1" l="1"/>
  <c r="O129" i="1"/>
  <c r="M191" i="1"/>
  <c r="L191" i="1"/>
  <c r="K191" i="1"/>
  <c r="J191" i="1"/>
  <c r="I191" i="1"/>
  <c r="H191" i="1"/>
  <c r="G191" i="1"/>
  <c r="N127" i="1" l="1"/>
  <c r="P127" i="1" s="1"/>
  <c r="N126" i="1"/>
  <c r="P126" i="1" s="1"/>
  <c r="N125" i="1"/>
  <c r="P125" i="1" s="1"/>
  <c r="N124" i="1"/>
  <c r="P124" i="1" s="1"/>
  <c r="N123" i="1"/>
  <c r="P123" i="1" s="1"/>
  <c r="N92" i="1"/>
  <c r="P92" i="1" s="1"/>
  <c r="N86" i="1"/>
  <c r="P86" i="1" s="1"/>
  <c r="L203" i="1" l="1"/>
  <c r="I40" i="1"/>
  <c r="F191" i="1"/>
  <c r="M203" i="1"/>
  <c r="K203" i="1"/>
  <c r="J203" i="1"/>
  <c r="I203" i="1"/>
  <c r="H203" i="1"/>
  <c r="G203" i="1"/>
  <c r="F203" i="1"/>
  <c r="M40" i="1"/>
  <c r="L40" i="1"/>
  <c r="K40" i="1"/>
  <c r="J40" i="1"/>
  <c r="H40" i="1"/>
  <c r="G40" i="1"/>
  <c r="F40" i="1"/>
  <c r="N32" i="1" l="1"/>
  <c r="P32" i="1" s="1"/>
  <c r="K34" i="1" l="1"/>
  <c r="L34" i="1"/>
  <c r="M34" i="1"/>
  <c r="K26" i="1"/>
  <c r="L26" i="1"/>
  <c r="M26" i="1"/>
  <c r="K56" i="1"/>
  <c r="L56" i="1"/>
  <c r="M56" i="1"/>
  <c r="K74" i="1"/>
  <c r="L74" i="1"/>
  <c r="M74" i="1"/>
  <c r="K94" i="1"/>
  <c r="L94" i="1"/>
  <c r="M94" i="1"/>
  <c r="J210" i="1"/>
  <c r="K210" i="1"/>
  <c r="L210" i="1"/>
  <c r="M210" i="1"/>
  <c r="J217" i="1"/>
  <c r="K217" i="1"/>
  <c r="L217" i="1"/>
  <c r="M217" i="1"/>
  <c r="F217" i="1"/>
  <c r="G217" i="1"/>
  <c r="H217" i="1"/>
  <c r="I217" i="1"/>
  <c r="G210" i="1"/>
  <c r="H210" i="1"/>
  <c r="I210" i="1"/>
  <c r="F210" i="1"/>
  <c r="G129" i="1"/>
  <c r="J94" i="1"/>
  <c r="I94" i="1"/>
  <c r="H94" i="1"/>
  <c r="G94" i="1"/>
  <c r="F94" i="1"/>
  <c r="J74" i="1"/>
  <c r="I74" i="1"/>
  <c r="H74" i="1"/>
  <c r="G74" i="1"/>
  <c r="F74" i="1"/>
  <c r="J56" i="1"/>
  <c r="I56" i="1"/>
  <c r="H56" i="1"/>
  <c r="G56" i="1"/>
  <c r="F56" i="1"/>
  <c r="J26" i="1"/>
  <c r="J34" i="1"/>
  <c r="I34" i="1"/>
  <c r="H34" i="1"/>
  <c r="G34" i="1"/>
  <c r="F34" i="1"/>
  <c r="I26" i="1"/>
  <c r="H26" i="1"/>
  <c r="G26" i="1"/>
  <c r="F26" i="1"/>
  <c r="F19" i="1"/>
  <c r="M19" i="1"/>
  <c r="L19" i="1"/>
  <c r="K19" i="1"/>
  <c r="J19" i="1"/>
  <c r="I19" i="1"/>
  <c r="H19" i="1"/>
  <c r="N215" i="1"/>
  <c r="P215" i="1" s="1"/>
  <c r="N213" i="1"/>
  <c r="P213" i="1" s="1"/>
  <c r="N214" i="1"/>
  <c r="P214" i="1" s="1"/>
  <c r="N216" i="1"/>
  <c r="P216" i="1" s="1"/>
  <c r="N206" i="1"/>
  <c r="P206" i="1" s="1"/>
  <c r="N208" i="1"/>
  <c r="P208" i="1" s="1"/>
  <c r="N207" i="1"/>
  <c r="P207" i="1" s="1"/>
  <c r="N209" i="1"/>
  <c r="P209" i="1" s="1"/>
  <c r="N199" i="1"/>
  <c r="P199" i="1" s="1"/>
  <c r="N197" i="1"/>
  <c r="N198" i="1"/>
  <c r="P198" i="1" s="1"/>
  <c r="N194" i="1"/>
  <c r="P194" i="1" s="1"/>
  <c r="N196" i="1"/>
  <c r="P196" i="1" s="1"/>
  <c r="N195" i="1"/>
  <c r="P195" i="1" s="1"/>
  <c r="N202" i="1"/>
  <c r="P202" i="1" s="1"/>
  <c r="N200" i="1"/>
  <c r="P200" i="1" s="1"/>
  <c r="N201" i="1"/>
  <c r="P201" i="1" s="1"/>
  <c r="N164" i="1"/>
  <c r="P164" i="1" s="1"/>
  <c r="N165" i="1"/>
  <c r="P165" i="1" s="1"/>
  <c r="N166" i="1"/>
  <c r="P166" i="1" s="1"/>
  <c r="N167" i="1"/>
  <c r="P167" i="1" s="1"/>
  <c r="N184" i="1"/>
  <c r="P184" i="1" s="1"/>
  <c r="N176" i="1"/>
  <c r="P176" i="1" s="1"/>
  <c r="N183" i="1"/>
  <c r="P183" i="1" s="1"/>
  <c r="N189" i="1"/>
  <c r="P189" i="1" s="1"/>
  <c r="N181" i="1"/>
  <c r="P181" i="1" s="1"/>
  <c r="N180" i="1"/>
  <c r="P180" i="1" s="1"/>
  <c r="N174" i="1"/>
  <c r="P174" i="1" s="1"/>
  <c r="N173" i="1"/>
  <c r="P173" i="1" s="1"/>
  <c r="N182" i="1"/>
  <c r="P182" i="1" s="1"/>
  <c r="N168" i="1"/>
  <c r="P168" i="1" s="1"/>
  <c r="N172" i="1"/>
  <c r="P172" i="1" s="1"/>
  <c r="N175" i="1"/>
  <c r="P175" i="1" s="1"/>
  <c r="N190" i="1"/>
  <c r="P190" i="1" s="1"/>
  <c r="N171" i="1"/>
  <c r="P171" i="1" s="1"/>
  <c r="N178" i="1"/>
  <c r="P178" i="1" s="1"/>
  <c r="N185" i="1"/>
  <c r="P185" i="1" s="1"/>
  <c r="N177" i="1"/>
  <c r="P177" i="1" s="1"/>
  <c r="N188" i="1"/>
  <c r="P188" i="1" s="1"/>
  <c r="P187" i="1"/>
  <c r="N179" i="1"/>
  <c r="P179" i="1" s="1"/>
  <c r="N169" i="1"/>
  <c r="P169" i="1" s="1"/>
  <c r="N170" i="1"/>
  <c r="P170" i="1" s="1"/>
  <c r="N132" i="1"/>
  <c r="P132" i="1" s="1"/>
  <c r="N133" i="1"/>
  <c r="P133" i="1" s="1"/>
  <c r="N141" i="1"/>
  <c r="P141" i="1" s="1"/>
  <c r="N134" i="1"/>
  <c r="P134" i="1" s="1"/>
  <c r="N139" i="1"/>
  <c r="P139" i="1" s="1"/>
  <c r="N137" i="1"/>
  <c r="P137" i="1" s="1"/>
  <c r="N144" i="1"/>
  <c r="P144" i="1" s="1"/>
  <c r="N135" i="1"/>
  <c r="P135" i="1" s="1"/>
  <c r="N143" i="1"/>
  <c r="P143" i="1" s="1"/>
  <c r="N140" i="1"/>
  <c r="P140" i="1" s="1"/>
  <c r="N138" i="1"/>
  <c r="P138" i="1" s="1"/>
  <c r="N142" i="1"/>
  <c r="P142" i="1" s="1"/>
  <c r="N159" i="1"/>
  <c r="P159" i="1" s="1"/>
  <c r="N151" i="1"/>
  <c r="P151" i="1" s="1"/>
  <c r="N158" i="1"/>
  <c r="P158" i="1" s="1"/>
  <c r="N152" i="1"/>
  <c r="P152" i="1" s="1"/>
  <c r="N157" i="1"/>
  <c r="P157" i="1" s="1"/>
  <c r="N150" i="1"/>
  <c r="P150" i="1" s="1"/>
  <c r="N153" i="1"/>
  <c r="P153" i="1" s="1"/>
  <c r="N147" i="1"/>
  <c r="P147" i="1" s="1"/>
  <c r="N156" i="1"/>
  <c r="P156" i="1" s="1"/>
  <c r="N53" i="1"/>
  <c r="P53" i="1" s="1"/>
  <c r="N155" i="1"/>
  <c r="P155" i="1" s="1"/>
  <c r="N154" i="1"/>
  <c r="P154" i="1" s="1"/>
  <c r="N146" i="1"/>
  <c r="P146" i="1" s="1"/>
  <c r="N136" i="1"/>
  <c r="P136" i="1" s="1"/>
  <c r="N145" i="1"/>
  <c r="P145" i="1" s="1"/>
  <c r="P186" i="1"/>
  <c r="N148" i="1"/>
  <c r="P148" i="1" s="1"/>
  <c r="N149" i="1"/>
  <c r="P149" i="1" s="1"/>
  <c r="N160" i="1"/>
  <c r="P160" i="1" s="1"/>
  <c r="N99" i="1"/>
  <c r="P99" i="1" s="1"/>
  <c r="N102" i="1"/>
  <c r="P102" i="1" s="1"/>
  <c r="N97" i="1"/>
  <c r="P97" i="1" s="1"/>
  <c r="N98" i="1"/>
  <c r="P98" i="1" s="1"/>
  <c r="N100" i="1"/>
  <c r="N111" i="1"/>
  <c r="P111" i="1" s="1"/>
  <c r="N112" i="1"/>
  <c r="P112" i="1" s="1"/>
  <c r="N113" i="1"/>
  <c r="P113" i="1" s="1"/>
  <c r="N114" i="1"/>
  <c r="P114" i="1" s="1"/>
  <c r="N106" i="1"/>
  <c r="P106" i="1" s="1"/>
  <c r="N115" i="1"/>
  <c r="P115" i="1" s="1"/>
  <c r="N116" i="1"/>
  <c r="P116" i="1" s="1"/>
  <c r="N87" i="1"/>
  <c r="P87" i="1" s="1"/>
  <c r="N117" i="1"/>
  <c r="P117" i="1" s="1"/>
  <c r="N81" i="1"/>
  <c r="P81" i="1" s="1"/>
  <c r="N17" i="1"/>
  <c r="P17" i="1" s="1"/>
  <c r="N128" i="1"/>
  <c r="P128" i="1" s="1"/>
  <c r="N103" i="1"/>
  <c r="P103" i="1" s="1"/>
  <c r="N118" i="1"/>
  <c r="P118" i="1" s="1"/>
  <c r="N105" i="1"/>
  <c r="P105" i="1" s="1"/>
  <c r="N104" i="1"/>
  <c r="P104" i="1" s="1"/>
  <c r="N110" i="1"/>
  <c r="P110" i="1" s="1"/>
  <c r="N107" i="1"/>
  <c r="P107" i="1" s="1"/>
  <c r="N101" i="1"/>
  <c r="P101" i="1" s="1"/>
  <c r="N108" i="1"/>
  <c r="P108" i="1" s="1"/>
  <c r="N119" i="1"/>
  <c r="P119" i="1" s="1"/>
  <c r="N120" i="1"/>
  <c r="P120" i="1" s="1"/>
  <c r="N121" i="1"/>
  <c r="P121" i="1" s="1"/>
  <c r="N109" i="1"/>
  <c r="P109" i="1" s="1"/>
  <c r="N122" i="1"/>
  <c r="P122" i="1" s="1"/>
  <c r="N77" i="1"/>
  <c r="P77" i="1" s="1"/>
  <c r="N78" i="1"/>
  <c r="P78" i="1" s="1"/>
  <c r="N80" i="1"/>
  <c r="P80" i="1" s="1"/>
  <c r="N79" i="1"/>
  <c r="P79" i="1" s="1"/>
  <c r="N82" i="1"/>
  <c r="P82" i="1" s="1"/>
  <c r="N88" i="1"/>
  <c r="P88" i="1" s="1"/>
  <c r="N83" i="1"/>
  <c r="P83" i="1" s="1"/>
  <c r="N84" i="1"/>
  <c r="P84" i="1" s="1"/>
  <c r="N85" i="1"/>
  <c r="P85" i="1" s="1"/>
  <c r="N91" i="1"/>
  <c r="P91" i="1" s="1"/>
  <c r="N89" i="1"/>
  <c r="P89" i="1" s="1"/>
  <c r="N90" i="1"/>
  <c r="P90" i="1" s="1"/>
  <c r="N93" i="1"/>
  <c r="P93" i="1" s="1"/>
  <c r="N59" i="1"/>
  <c r="P59" i="1" s="1"/>
  <c r="N62" i="1"/>
  <c r="P62" i="1" s="1"/>
  <c r="N60" i="1"/>
  <c r="P60" i="1" s="1"/>
  <c r="N68" i="1"/>
  <c r="P68" i="1" s="1"/>
  <c r="N64" i="1"/>
  <c r="P64" i="1" s="1"/>
  <c r="N71" i="1"/>
  <c r="P71" i="1" s="1"/>
  <c r="N65" i="1"/>
  <c r="P65" i="1" s="1"/>
  <c r="N72" i="1"/>
  <c r="P72" i="1" s="1"/>
  <c r="N66" i="1"/>
  <c r="P66" i="1" s="1"/>
  <c r="N61" i="1"/>
  <c r="P61" i="1" s="1"/>
  <c r="N69" i="1"/>
  <c r="P69" i="1" s="1"/>
  <c r="N63" i="1"/>
  <c r="P63" i="1" s="1"/>
  <c r="N67" i="1"/>
  <c r="P67" i="1" s="1"/>
  <c r="N73" i="1"/>
  <c r="P73" i="1" s="1"/>
  <c r="N70" i="1"/>
  <c r="P70" i="1" s="1"/>
  <c r="N44" i="1"/>
  <c r="P44" i="1" s="1"/>
  <c r="N45" i="1"/>
  <c r="P45" i="1" s="1"/>
  <c r="N46" i="1"/>
  <c r="P46" i="1" s="1"/>
  <c r="N43" i="1"/>
  <c r="P43" i="1" s="1"/>
  <c r="N49" i="1"/>
  <c r="P49" i="1" s="1"/>
  <c r="N54" i="1"/>
  <c r="P54" i="1" s="1"/>
  <c r="N51" i="1"/>
  <c r="P51" i="1" s="1"/>
  <c r="N52" i="1"/>
  <c r="P52" i="1" s="1"/>
  <c r="N47" i="1"/>
  <c r="P47" i="1" s="1"/>
  <c r="N55" i="1"/>
  <c r="P55" i="1" s="1"/>
  <c r="N48" i="1"/>
  <c r="P48" i="1" s="1"/>
  <c r="N50" i="1"/>
  <c r="P50" i="1" s="1"/>
  <c r="N36" i="1"/>
  <c r="P36" i="1" s="1"/>
  <c r="N39" i="1"/>
  <c r="P39" i="1" s="1"/>
  <c r="N37" i="1"/>
  <c r="P37" i="1" s="1"/>
  <c r="N38" i="1"/>
  <c r="P38" i="1" s="1"/>
  <c r="N29" i="1"/>
  <c r="P29" i="1" s="1"/>
  <c r="N30" i="1"/>
  <c r="P30" i="1" s="1"/>
  <c r="N31" i="1"/>
  <c r="P31" i="1" s="1"/>
  <c r="N33" i="1"/>
  <c r="P33" i="1" s="1"/>
  <c r="N212" i="1"/>
  <c r="P212" i="1" s="1"/>
  <c r="N205" i="1"/>
  <c r="P205" i="1" s="1"/>
  <c r="N193" i="1"/>
  <c r="P193" i="1" s="1"/>
  <c r="N163" i="1"/>
  <c r="N96" i="1"/>
  <c r="P96" i="1" s="1"/>
  <c r="N76" i="1"/>
  <c r="P76" i="1" s="1"/>
  <c r="N58" i="1"/>
  <c r="P58" i="1" s="1"/>
  <c r="N42" i="1"/>
  <c r="P42" i="1" s="1"/>
  <c r="N131" i="1"/>
  <c r="N28" i="1"/>
  <c r="P28" i="1" s="1"/>
  <c r="N22" i="1"/>
  <c r="P22" i="1" s="1"/>
  <c r="N23" i="1"/>
  <c r="P23" i="1" s="1"/>
  <c r="N24" i="1"/>
  <c r="P24" i="1" s="1"/>
  <c r="N25" i="1"/>
  <c r="P25" i="1" s="1"/>
  <c r="N21" i="1"/>
  <c r="P21" i="1" s="1"/>
  <c r="N15" i="1"/>
  <c r="P15" i="1" s="1"/>
  <c r="N18" i="1"/>
  <c r="P18" i="1" s="1"/>
  <c r="P16" i="1"/>
  <c r="N14" i="1"/>
  <c r="N161" i="1" l="1"/>
  <c r="G218" i="1"/>
  <c r="L218" i="1"/>
  <c r="P100" i="1"/>
  <c r="P129" i="1" s="1"/>
  <c r="N129" i="1"/>
  <c r="O191" i="1"/>
  <c r="P163" i="1"/>
  <c r="P191" i="1" s="1"/>
  <c r="N191" i="1"/>
  <c r="O203" i="1"/>
  <c r="P197" i="1"/>
  <c r="P203" i="1" s="1"/>
  <c r="N203" i="1"/>
  <c r="O40" i="1"/>
  <c r="P131" i="1"/>
  <c r="N40" i="1"/>
  <c r="F218" i="1"/>
  <c r="P210" i="1"/>
  <c r="O210" i="1"/>
  <c r="O217" i="1"/>
  <c r="J218" i="1"/>
  <c r="N19" i="1"/>
  <c r="O74" i="1"/>
  <c r="P94" i="1"/>
  <c r="H218" i="1"/>
  <c r="O19" i="1"/>
  <c r="I218" i="1"/>
  <c r="O56" i="1"/>
  <c r="N34" i="1"/>
  <c r="O26" i="1"/>
  <c r="M218" i="1"/>
  <c r="N94" i="1"/>
  <c r="K218" i="1"/>
  <c r="O34" i="1"/>
  <c r="N56" i="1"/>
  <c r="O94" i="1"/>
  <c r="P26" i="1"/>
  <c r="P217" i="1"/>
  <c r="P34" i="1"/>
  <c r="P56" i="1"/>
  <c r="P74" i="1"/>
  <c r="N217" i="1"/>
  <c r="N26" i="1"/>
  <c r="P14" i="1"/>
  <c r="P19" i="1" s="1"/>
  <c r="N74" i="1"/>
  <c r="N210" i="1"/>
  <c r="P40" i="1" l="1"/>
  <c r="P161" i="1"/>
  <c r="O218" i="1"/>
  <c r="N218" i="1"/>
  <c r="P218" i="1"/>
</calcChain>
</file>

<file path=xl/sharedStrings.xml><?xml version="1.0" encoding="utf-8"?>
<sst xmlns="http://schemas.openxmlformats.org/spreadsheetml/2006/main" count="772" uniqueCount="328">
  <si>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</si>
  <si>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</si>
  <si>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</si>
  <si>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</si>
  <si>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</si>
  <si>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</si>
  <si>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</si>
  <si>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</si>
  <si>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</si>
  <si>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</si>
  <si>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</si>
  <si>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</si>
  <si>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</si>
  <si>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</si>
  <si>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</si>
  <si>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</si>
  <si>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>Nombre</t>
  </si>
  <si>
    <t xml:space="preserve">Funcion </t>
  </si>
  <si>
    <t>Nómina de Sueldos: Empleados Fijos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</si>
  <si>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</si>
  <si>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</si>
  <si>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</si>
  <si>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</si>
  <si>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</si>
  <si>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</si>
  <si>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</si>
  <si>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GERENCIA</t>
  </si>
  <si>
    <t>DIRECCION DE RECURSOS HUMANOS</t>
  </si>
  <si>
    <t>DEPARTAMENTO DE PLANIFICACION Y DESARROLLO</t>
  </si>
  <si>
    <t>DEPARTAMENTO DE CONTROL Y ANALISIS DE LAS OPERACIONES</t>
  </si>
  <si>
    <t>DIRECCION FINANCIERA</t>
  </si>
  <si>
    <t>DIRECCION JURIDICA</t>
  </si>
  <si>
    <t>DIRECCION ADMINISTRATIVA</t>
  </si>
  <si>
    <t>DIRECCION DE ASISTENCIA AL EMPLEADOR</t>
  </si>
  <si>
    <t>REGIONAL DE SANTIAGO</t>
  </si>
  <si>
    <t>REGIONAL DE PUERTO PLATA</t>
  </si>
  <si>
    <t>REGIONAL DE BAVARO</t>
  </si>
  <si>
    <t>DIRECCION DE SUPERVISION Y AUDITORIA</t>
  </si>
  <si>
    <t>DIRECCION DE TECNOLOGIAS DE LA INFORMACION Y COMUNICACION</t>
  </si>
  <si>
    <t>LAURA PATRICIA HERNANDEZ CABRERA</t>
  </si>
  <si>
    <t>ENCARGADO (A)  DEP. DE PLANIFICACION</t>
  </si>
  <si>
    <t>FIJO</t>
  </si>
  <si>
    <t>TERESA MARIA GARCES CABRERA</t>
  </si>
  <si>
    <t>ENC. DIVISION GESTION DE CALIDAD Y DESARROLLO INSTITUCIONAL</t>
  </si>
  <si>
    <t>MARGARITA FELIZ FELIZ</t>
  </si>
  <si>
    <t>ANALISTA DE GESTION DE RIESGOS</t>
  </si>
  <si>
    <t>ESTEPHANY JOHANE NÚÑEZ SANTOS</t>
  </si>
  <si>
    <t>ANALISTA PROYECTOS</t>
  </si>
  <si>
    <t>JUAN ENRIQUE GARCIA ALVAREZ</t>
  </si>
  <si>
    <t>AUXILIAR ESTADISTICA</t>
  </si>
  <si>
    <t>MARIA DEL PILAR PENA GARCIA</t>
  </si>
  <si>
    <t>DIRECTOR (A) RECURSOS HUMANOS</t>
  </si>
  <si>
    <t>LETICIA CAROLINA PICCIRILLO STERLING</t>
  </si>
  <si>
    <t>ENCARGADO(A) DIVISIÓN RECLUT. SELECC. Y EVALUAC. AL PERSONAL</t>
  </si>
  <si>
    <t>Carrera Administrativa</t>
  </si>
  <si>
    <t>WILMA NAVIL RODRIGUEZ MENA</t>
  </si>
  <si>
    <t>PATRICIA INDIRA BRUNO ITURBIDES</t>
  </si>
  <si>
    <t>ANALISTA DE RECURSOS HUMANOS</t>
  </si>
  <si>
    <t>JULIA CESARINA MILTON LOPEZ</t>
  </si>
  <si>
    <t>AUXILIAR DE RECURSOS HUMANOS</t>
  </si>
  <si>
    <t>HENRY SAHDALA DUMIT</t>
  </si>
  <si>
    <t>TESORERO</t>
  </si>
  <si>
    <t>YVONNE RAMONA NUÑEZ GARCIA</t>
  </si>
  <si>
    <t>ENCARGADO (A) DEPARTAMENTO DE FISCALIZACIÓN INTERNA</t>
  </si>
  <si>
    <t>JUANA RAFAELA FAÑA HERNANDEZ</t>
  </si>
  <si>
    <t>FISCALIZADOR (A)</t>
  </si>
  <si>
    <t>MARIA ISABEL ALTAGRACIA MARION LANDAIS DE CASTRO</t>
  </si>
  <si>
    <t>SECRETARIA EJECUTIVA</t>
  </si>
  <si>
    <t>De Confianza</t>
  </si>
  <si>
    <t>JUAN FRANCISCO VIDAL MANZANILLO</t>
  </si>
  <si>
    <t>DIRECTOR (A) JURÍDICO</t>
  </si>
  <si>
    <t>JOHAN FRANCISCO RAMIREZ PEÑA</t>
  </si>
  <si>
    <t>ENCARGADO (A) DEPARTAMENTO LEGAL</t>
  </si>
  <si>
    <t>RAQUEL ARACELIS GRANVILLE SOLANO</t>
  </si>
  <si>
    <t>ENCARGADA DIV. DE COBROS</t>
  </si>
  <si>
    <t>EMERSON YSRAEL CALCAÑO CASTILLO</t>
  </si>
  <si>
    <t>ABOGADO (A) II</t>
  </si>
  <si>
    <t>ANA HILSA ESTEVEZ BISONO</t>
  </si>
  <si>
    <t>GESTOR DE COBROS I</t>
  </si>
  <si>
    <t>LUCILA FERMIN DE LA CRUZ</t>
  </si>
  <si>
    <t>LUCIA YUDELKA CANDELARIO DURAN</t>
  </si>
  <si>
    <t>LEIDY ESTEFANI ROSARIO MONTILLA</t>
  </si>
  <si>
    <t>ABOGADO (A) I</t>
  </si>
  <si>
    <t>JOSÉ GABRIEL ACOSTA</t>
  </si>
  <si>
    <t>AMERICA QUISQUEYA SANTANA BAUTISTA</t>
  </si>
  <si>
    <t>PARALEGAL</t>
  </si>
  <si>
    <t>RANSES BENJAMIN DIAZ BELLIARD</t>
  </si>
  <si>
    <t>RAMONA ESPINAL SOLIS</t>
  </si>
  <si>
    <t>ARLIN YAJAIRA MERCEDES VILLA</t>
  </si>
  <si>
    <t>FIOR D ALIZA PEREZ SOSA</t>
  </si>
  <si>
    <t>GESTOR DE COBROS II</t>
  </si>
  <si>
    <t>OSCAR ARIEL ABREU GROSS</t>
  </si>
  <si>
    <t>MILAGROS MARTINA GOMEZ CADENA</t>
  </si>
  <si>
    <t>MARINA INES FIALLO CABRAL</t>
  </si>
  <si>
    <t>DIRECTORA ADMINISTRATIVA</t>
  </si>
  <si>
    <t>ROSA ELIZABETH NUÑEZ FERNANDEZ</t>
  </si>
  <si>
    <t>ENCARGADO DIV. COMPRAS Y CONTRATACIONES</t>
  </si>
  <si>
    <t>MIRIAM JULENNY RUIZ DE LA ROSA</t>
  </si>
  <si>
    <t>ENCARGADO (A) DIVISION SERVICIOS GENERALES</t>
  </si>
  <si>
    <t>EDUARDO JOSE PIMENTEL PEÑA</t>
  </si>
  <si>
    <t>ENCARGADO SECCION ALMACEN Y SUMINISTRO</t>
  </si>
  <si>
    <t>LEISSA MARGARITA VARGAS ROSARIO</t>
  </si>
  <si>
    <t>ENCARGADO SECCION DE ARCHIVO</t>
  </si>
  <si>
    <t>NANCY MELODY IMBERT MARTINEZ</t>
  </si>
  <si>
    <t>AUXILIAR ADMINISTRATIVO I</t>
  </si>
  <si>
    <t>MIGUEL ANGEL DORVILLE ROJA</t>
  </si>
  <si>
    <t>CHOFER I</t>
  </si>
  <si>
    <t>Estatus Simplificado</t>
  </si>
  <si>
    <t>JOAN GABRIEL MARTINEZ MARTE</t>
  </si>
  <si>
    <t>EVELYN GUADALUPE PEREZ</t>
  </si>
  <si>
    <t>ISIDRO MARTE GUZMAN</t>
  </si>
  <si>
    <t>AYUDANTE DE MANTENIMIENTO</t>
  </si>
  <si>
    <t>YNOCENCIO PIÑA CORREA</t>
  </si>
  <si>
    <t>MENSAJERO EXTERNO</t>
  </si>
  <si>
    <t>RAMON MATIAS ESTRELLA FERNANDEZ</t>
  </si>
  <si>
    <t>ARMANDO ANTONIO REYES POLANCO</t>
  </si>
  <si>
    <t>JERSON TEJADA RODRIGUEZ</t>
  </si>
  <si>
    <t>JOSE ISRAEL DEL ORBE ANTONIO</t>
  </si>
  <si>
    <t>DIRECTOR (A) DE FINANZAS</t>
  </si>
  <si>
    <t>BIANKA PAULINA PERALTA CONTRERAS</t>
  </si>
  <si>
    <t>ENC. DPTO. CONTAB.</t>
  </si>
  <si>
    <t>BIBIANA NIVAR CASTILLO DE HERGUEDAS</t>
  </si>
  <si>
    <t>ENCARGADO (A) DEP. DE CONCILIACION</t>
  </si>
  <si>
    <t>CHAINNE INDHIRA VALENZUELA SENCION</t>
  </si>
  <si>
    <t>ENCARGADO (A) DEPARTAMENTO DE RECAUDOS, PAGOS E INVERSIONES</t>
  </si>
  <si>
    <t>NELLI TAVERAS UREÑA</t>
  </si>
  <si>
    <t>ENCARGADO (A) DEPARTAMENTO DE CONTABILIDAD DEL SUIR</t>
  </si>
  <si>
    <t>MONICA INES GUZMAN DE LA CRUZ</t>
  </si>
  <si>
    <t>CONTADOR (A)</t>
  </si>
  <si>
    <t>ELVIA BALBUENA LANTIGUA</t>
  </si>
  <si>
    <t>ANALISTA DE CUENTAS POR COBRAR</t>
  </si>
  <si>
    <t>ELIZABETH RODRIGUEZ GOMEZ</t>
  </si>
  <si>
    <t>RAYSA YOKASTA ORTIZ RODRIGUEZ</t>
  </si>
  <si>
    <t>ANALISTA DE CUENTA POR PAGAR</t>
  </si>
  <si>
    <t>CARMEN YANERIS ACEVEDO DE LA CRUZ</t>
  </si>
  <si>
    <t>JORGE RAFAEL KOURIE DICKSON</t>
  </si>
  <si>
    <t>ANALISTA DE DIST. RECAUTO Y P. ELECT.</t>
  </si>
  <si>
    <t>YESSENIA MAURICIO MOSQUEA</t>
  </si>
  <si>
    <t>ANALISTA DE PAGOS GUBERNAMENTALES</t>
  </si>
  <si>
    <t>BIOSAITY LORENZO GUZMAN</t>
  </si>
  <si>
    <t>SAHADIA ERCILIA CRUZ ABREU</t>
  </si>
  <si>
    <t>DIRECTOR (A) DE ASISTENCIA AL EMPLEADOR</t>
  </si>
  <si>
    <t>ANA MILDRED SUARDY GONZALEZ</t>
  </si>
  <si>
    <t>SUPERVISOR (A) ASISTENCIA AL EMPLEADOR</t>
  </si>
  <si>
    <t>VICTORIA ALICIA LUGO DE SANTANA</t>
  </si>
  <si>
    <t>SUPERVISOR (A) CENTRO DE LLAMADAS</t>
  </si>
  <si>
    <t>ALEIDA ALTAGRACIA RODRIGUEZ PEREZ</t>
  </si>
  <si>
    <t>ENCARGADO (A) DIVISIÓN DE EMPLEADORES SECTOR PRIVADO</t>
  </si>
  <si>
    <t>YOLANDA E DEL C DE JS BEJARAN CRUZ</t>
  </si>
  <si>
    <t>ENCARGADO (A) DIVISIÓN DE EMPLEADORES SECTOR GUBERNAMENTAL</t>
  </si>
  <si>
    <t>MAYRA ALTAGRACIA NUÑEZ DIAZ</t>
  </si>
  <si>
    <t>SANCHEZ PUJOLS FRANKEIRY EMILIO</t>
  </si>
  <si>
    <t>REPRESENTANTE DE ASISTENCIA AL EMPLEADOR</t>
  </si>
  <si>
    <t>OMAYRA ROCIO CUESTA PANIAGUA</t>
  </si>
  <si>
    <t>JAZMIN ALTAGRACIA TAVERAS HUMA</t>
  </si>
  <si>
    <t>OPERADOR (A) CENTRO DE LLAMADA</t>
  </si>
  <si>
    <t>ENMANUEL MANZUETA CALCAÑO</t>
  </si>
  <si>
    <t>MERYS ESTERLYN GUERRERO HERRERA</t>
  </si>
  <si>
    <t>ANALISTA CUENTAS GUBERNAMENTALES</t>
  </si>
  <si>
    <t>MARCELLE AYBAR ROSARIO</t>
  </si>
  <si>
    <t>ROSANNA MARIA MATOS CRISOSTOMO</t>
  </si>
  <si>
    <t>BERNICE ELIZABETH RODRIGUEZ CREQUE</t>
  </si>
  <si>
    <t>SOPORTE VALIDACIÓN DE DOCUMENTOS</t>
  </si>
  <si>
    <t>ALBA MARIEL DE LEON RAMIREZ</t>
  </si>
  <si>
    <t>GLENNYS ROSA MELO MATOS</t>
  </si>
  <si>
    <t>JENNIFER GOMEZ LINARES</t>
  </si>
  <si>
    <t>MAYELIN DESIRE CASTILLO CARO</t>
  </si>
  <si>
    <t>MICHEL PAOLA MARTINEZ</t>
  </si>
  <si>
    <t>NATIVIDAD MONTERO RAMIREZ</t>
  </si>
  <si>
    <t>LILLIAM ALTAGRACIA PANIAGUA ESPIRITU</t>
  </si>
  <si>
    <t>ANALISTA DE REGISTRO DE EMPRESA</t>
  </si>
  <si>
    <t>NORIS MASSIEL REYES GABIN</t>
  </si>
  <si>
    <t>MONITOR DE SERVICIOS</t>
  </si>
  <si>
    <t>DHARIANA ELIZABETH ALECON QUEZADA</t>
  </si>
  <si>
    <t>DELLANIRA ROMERO ALMONTE</t>
  </si>
  <si>
    <t>RINA HUBER REYES</t>
  </si>
  <si>
    <t>YAMEL LEONOR PANIAGUA GRULLON</t>
  </si>
  <si>
    <t>CARLA YARITZA DE LA ROSA VARGAS</t>
  </si>
  <si>
    <t>RECEPCIONISTA</t>
  </si>
  <si>
    <t>JAFREISE DARISELL PUJOLS MEJIA</t>
  </si>
  <si>
    <t>LIDEYSIS ALTAGRACIA ALIX BELTRAN</t>
  </si>
  <si>
    <t>MIRLA ANABELL CORDERO GONZALEZ</t>
  </si>
  <si>
    <t>NIRSA JOSELA SENA TRINIDAD</t>
  </si>
  <si>
    <t>JOHNSON MANUEL MORENO CRUZ</t>
  </si>
  <si>
    <t>JULIO GEOVANNI FRANCO SANCHEZ</t>
  </si>
  <si>
    <t>ANALISTA DE CONTROL Y OPERACIONES</t>
  </si>
  <si>
    <t>EUCLIDES DE OLEO OGANDO</t>
  </si>
  <si>
    <t>JAZMIN UCETA PEREZ</t>
  </si>
  <si>
    <t>BERQUIS ARELIS GUZMAN GUZMAN</t>
  </si>
  <si>
    <t>ADDYS VANESSA RODRIGUEZ CASTILLO</t>
  </si>
  <si>
    <t>BAVARO</t>
  </si>
  <si>
    <t>ENCARGADO (A) OFICINA REGIONAL</t>
  </si>
  <si>
    <t>LIZ ARLENE SORIANO DE LOS SANTOS</t>
  </si>
  <si>
    <t>JOSEFINA ALTAGRACIA VENTURA GUERRERO</t>
  </si>
  <si>
    <t>AUDITOR (A) I DE SEGURIDAD SOCIAL</t>
  </si>
  <si>
    <t>RAFAEL ENRIQUE SANTANA POUERIET</t>
  </si>
  <si>
    <t>AUDITOR(A) INFORMATICO I</t>
  </si>
  <si>
    <t>DIANA RODRIGUEZ CABRERA</t>
  </si>
  <si>
    <t>CONSERJE</t>
  </si>
  <si>
    <t>GABRIELA MARIA JAQUEZ</t>
  </si>
  <si>
    <t>OFICINA DE PUERTO PLATA</t>
  </si>
  <si>
    <t>WILKINS GARIS VALDEZ MARTINEZ</t>
  </si>
  <si>
    <t>FRESA MARIA SOSA HERNANDEZ</t>
  </si>
  <si>
    <t>YAQUELYN ALVARADO ACOSTA</t>
  </si>
  <si>
    <t>MERCEDES ROSARIO</t>
  </si>
  <si>
    <t>CLARIBEL FERREIRAS ALBA</t>
  </si>
  <si>
    <t>SANTIAGO</t>
  </si>
  <si>
    <t>PATRICIA CARIDAD BRUNO OLIVO</t>
  </si>
  <si>
    <t>JUDELKIS EPIFANIA ARIAS GOMEZ</t>
  </si>
  <si>
    <t>YANIRYS MARIA FERNANDEZ OVALLES</t>
  </si>
  <si>
    <t>ZASKIA CLAUDINA RAMOS ERICKSON</t>
  </si>
  <si>
    <t>SUPERVISOR (A) AUDITOR INFORMÁTICO</t>
  </si>
  <si>
    <t>SUPERVISOR (A) AUDITOR</t>
  </si>
  <si>
    <t>ARIANNY CELESTE COSTE ROSARIO</t>
  </si>
  <si>
    <t>RUT CESARINA REYES HERNANDEZ</t>
  </si>
  <si>
    <t>COORDINADOR (A) DE REPRESENTANTE DE ASISTENCIA AL EMPLEADOR</t>
  </si>
  <si>
    <t>ELIANA RODRIGUEZ</t>
  </si>
  <si>
    <t>FIOR DAMARIS INFANTE ACOSTA</t>
  </si>
  <si>
    <t>CLEIDY LORELAY SUERO CASTAÑOS</t>
  </si>
  <si>
    <t>HECTOR EMILIO MOTA PORTES</t>
  </si>
  <si>
    <t>DIR. TECNOLOGIA INFORMACION Y COMUNICACION</t>
  </si>
  <si>
    <t>MANUEL RAFAEL BISONO MARTINEZ</t>
  </si>
  <si>
    <t>ENC. DEPARTAMENTO OPERACIONES TIC</t>
  </si>
  <si>
    <t>CESAR VINICIO DURAN DE LEON</t>
  </si>
  <si>
    <t>ENC. DPTO. SEGURIDAD Y MONITOREO TIC</t>
  </si>
  <si>
    <t>GREGORIO UBALDO HERRERA DE LOS SANTOS</t>
  </si>
  <si>
    <t>ENC. DPTO. DESARROLLO E IMPLEMENTACION DE SISTEMAS</t>
  </si>
  <si>
    <t>ROBERTO CARLOS JAQUEZ RIVERA</t>
  </si>
  <si>
    <t>ENC. DPTO. ADMINISTRACION PROYECTOS TIC</t>
  </si>
  <si>
    <t>LUCAS NICOLAS MEJIA</t>
  </si>
  <si>
    <t>DAVID LEONARDO PINEDA PEREZ</t>
  </si>
  <si>
    <t>DESARROLLADOR DE SOFTWARE II</t>
  </si>
  <si>
    <t>JOAQUIN ALTAGRACIA NADAL DECENA</t>
  </si>
  <si>
    <t>WEB MASTER</t>
  </si>
  <si>
    <t>JEISSON ELIAS POLANCO ROSARIO</t>
  </si>
  <si>
    <t>SOPORTE USUARIO</t>
  </si>
  <si>
    <t>EDWARD ALEXANDER ORTIZ ORTIZ</t>
  </si>
  <si>
    <t>SOPORTE INFORMATICO</t>
  </si>
  <si>
    <t>MARGARITA ESQUEA MARTINEZ</t>
  </si>
  <si>
    <t>ENC. DIV. SOPORTE TECNICO Y MESA DE AYUDA</t>
  </si>
  <si>
    <t>VICTOR IVAN HENRIQUEZ MONTA O</t>
  </si>
  <si>
    <t>ENC. DIV. ADMINISTRACION DE SERVIDORES Y CONFIGURACION</t>
  </si>
  <si>
    <t>BILLY JOEL UREÑA RODRIGUEZ</t>
  </si>
  <si>
    <t>ENCARGADO (A) DIVISIÓN ADM. TELECOMUNICACIONES Y REDES</t>
  </si>
  <si>
    <t>KENDYS ISRAEL TORRES FRANCO</t>
  </si>
  <si>
    <t>ANALISTA DE OPERACIONES DE SISTEMAS</t>
  </si>
  <si>
    <t>RAMON ANTONIO PICHARDO CANELA</t>
  </si>
  <si>
    <t>ENC. DPTO. ADMINISTRACION SERVICIO TIC</t>
  </si>
  <si>
    <t>CHARLIE LORENZO PEÑA SANTOS</t>
  </si>
  <si>
    <t>ENC. DIVISION ANALISIS DE SISTEMAS</t>
  </si>
  <si>
    <t>MARTINA HERNANDEZ DURAN</t>
  </si>
  <si>
    <t>ENC. DIV. ADMINISTRACION CONTINUIDAD TIC</t>
  </si>
  <si>
    <t>JENNY ELENA GOMEZ DE LOS SANTOS</t>
  </si>
  <si>
    <t>EURY FERNANDO VALLEJO PEREZ</t>
  </si>
  <si>
    <t>ENC. DIVISION PROGRAMACION</t>
  </si>
  <si>
    <t>PEDRO PABLO VASQUEZ CABRERA</t>
  </si>
  <si>
    <t>GRACIELA CASTRO TRINIDAD</t>
  </si>
  <si>
    <t>KERLIN SANTIAGO DE LA CRUZ ALVAREZ</t>
  </si>
  <si>
    <t>JOSE EDUARDO TAVERAS RODRIGUEZ</t>
  </si>
  <si>
    <t>MONITOR DE OPERACIONES DE SISTEMAS</t>
  </si>
  <si>
    <t>SAMIL DANIEL CASTILLO VARGAS</t>
  </si>
  <si>
    <t>WANDER MORETA RIVAS</t>
  </si>
  <si>
    <t>ADMINISTRADOR (A) ACCESOS</t>
  </si>
  <si>
    <t>GREIMAN GARCIA</t>
  </si>
  <si>
    <t>ENC. DIVISION ADMINISTRACION BASE DE DATOS</t>
  </si>
  <si>
    <t>JOSE ALBERTO LUNA PEÑA</t>
  </si>
  <si>
    <t>ENC. DIV. ADMINISTRACION Y MONITOREO DE LA SEGURIDAD</t>
  </si>
  <si>
    <t>CLAUDIA MOTA JIMENEZ</t>
  </si>
  <si>
    <t>ENCARGADO (A) DEPARTAMENTO DE EVASIÓN Y OMISIÓN</t>
  </si>
  <si>
    <t>JOSE VLADIMIR BATISTA SUARDI</t>
  </si>
  <si>
    <t>ENCARGADO (A) DEPARTAMENTO DE FISCALIZACIÓN ARS</t>
  </si>
  <si>
    <t>RAMON SABINO LOUIS NOVA</t>
  </si>
  <si>
    <t>ADELAIDA ESTELA DE LA A BAUTISTA LARA</t>
  </si>
  <si>
    <t>ENCARGADO (A) DEPARTAMENTO DE ANÁLISIS Y MONITOREO</t>
  </si>
  <si>
    <t>FELIX ANTONIO GUZMAN RODRIGUEZ</t>
  </si>
  <si>
    <t>ARSENILIA BAUTISTA ALCANTARA</t>
  </si>
  <si>
    <t>JUAN JULIO VALDEZ VALDEZ</t>
  </si>
  <si>
    <t>JULIO ANTONIO FELIZ RAMIREZ</t>
  </si>
  <si>
    <t>INGRID MIOSOTTIS ROSARIO RIVERA</t>
  </si>
  <si>
    <t>DIOGENES ANTONIO QUI ONES AMPARO</t>
  </si>
  <si>
    <t>PEDRO ANTONIO BLANCO DIAZ</t>
  </si>
  <si>
    <t>SUPERVISOR (A) AUDITOR DE PROCESOS Y CALIDAD</t>
  </si>
  <si>
    <t>LEIDY FRANK SANCHEZ OVIEDO</t>
  </si>
  <si>
    <t>ELSA CAROLINA SEGURA MANCEBO</t>
  </si>
  <si>
    <t>FRANCISCO ANTONIO PEÑA PEÑA</t>
  </si>
  <si>
    <t>INYINETTE VIVIANNY PEÑA VERAS</t>
  </si>
  <si>
    <t>ESTANISLAO GARCIA DURAN</t>
  </si>
  <si>
    <t>KENIA MARTINEZ BEREGUETE</t>
  </si>
  <si>
    <t>ANA SILVIA ABREU MONEGRO</t>
  </si>
  <si>
    <t>AUDITOR (A) II DE SEGURIDAD SOCIAL</t>
  </si>
  <si>
    <t>MAGDA IBELISSE GUZMAN</t>
  </si>
  <si>
    <t>JUAN CARLOS BISONO RAMOS</t>
  </si>
  <si>
    <t>SUGEL MERCEDES ROQUE TAPIA</t>
  </si>
  <si>
    <t>ROMULO RAFAEL NUÑEZ GUZMAN</t>
  </si>
  <si>
    <t>FLORY BARBARA GONZALEZ HERNANDEZ</t>
  </si>
  <si>
    <t>VANESSA AIMEE PEÑA MEJIA</t>
  </si>
  <si>
    <t>YADIRA AMARILIS ABREU UREÑA</t>
  </si>
  <si>
    <t>ROBERTO MANUEL RODRIGUEZ CASTILLO</t>
  </si>
  <si>
    <t>ENCARGADO(A) DIVISIÓN DE CONTROL Y DOCUMENT. DE AUDITORIA</t>
  </si>
  <si>
    <t>LUIS ANTONIO HERNANDEZ MATOS</t>
  </si>
  <si>
    <t>GUADALUPE CORNELIO CLAUDE</t>
  </si>
  <si>
    <t>KENIA ALTAGRACIA DIAZ ALMONTE</t>
  </si>
  <si>
    <t>YOHELIS ROSANDI CRUZ BATISTA</t>
  </si>
  <si>
    <t>SHARINA BEATRIZ CORNIEL MARTINEZ</t>
  </si>
  <si>
    <t>SUB-TOTAL</t>
  </si>
  <si>
    <t>ANALISTA DE CONCILIACIONES</t>
  </si>
  <si>
    <t>OSORIS CONCEPCION BACILOS MARTINEZ</t>
  </si>
  <si>
    <t>ANALISTA DE CALIDAD</t>
  </si>
  <si>
    <t>RESPONSABLE DE ACCESO A LA INFORMACION</t>
  </si>
  <si>
    <t>ANALISTA DE COMPRAS Y CONTRATACIONES</t>
  </si>
  <si>
    <t>ANALISTA DE VALIDACION DE SOFTWARE I</t>
  </si>
  <si>
    <t>YERELYN BEATRIZ HERNÁNDEZ PAULINO</t>
  </si>
  <si>
    <t>RAMON SIMEON HERNANDEZ SANTANA</t>
  </si>
  <si>
    <t>OPERADOR (A) CENTRO DE LLAMADAS</t>
  </si>
  <si>
    <t>JONATHAN GABRIEL ROSSIS MNYETY</t>
  </si>
  <si>
    <t>NELSON JOAN DAVID GUERRERO</t>
  </si>
  <si>
    <t>FREDERICK DE LA ROSA CORNIELLE</t>
  </si>
  <si>
    <t>HILLARY ALEXANDRA TEJADA PEÑA</t>
  </si>
  <si>
    <t>AMBAR CAROLINA GARCIA REINOSO</t>
  </si>
  <si>
    <t>ANALISTA DE ASEGURAMIENTO DE LA CALIDAD</t>
  </si>
  <si>
    <t>SOPORTE DE COMUNICACION Y REDES</t>
  </si>
  <si>
    <t>ENCARGADO(A) DIVISION DE EVALUACION DE DESEMPEÑO Y CAPACITACION</t>
  </si>
  <si>
    <t>ANALISTA DE INCIDENTES DE SISTEMAS</t>
  </si>
  <si>
    <t xml:space="preserve">   (4*) Deducción directa declaración TSS del SUIRPLUS por registro de dependientes adicionales al SDSS. RD$1,031.62 por cada dependiente adicional registrado.</t>
  </si>
  <si>
    <t xml:space="preserve">   (1*) Deducción directa en declaración ISR empleados del SUIRPLUS. Rentas hasta RD$409,281.01 estan exentas.</t>
  </si>
  <si>
    <t>“Año del Fomento de las Exportaciones"</t>
  </si>
  <si>
    <t>DIRECTOR(A) DE SUPERVISION Y AUDITORIA</t>
  </si>
  <si>
    <t>Correspondiente al mes de Febrero del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</si>
</sst>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[$-10C0A]#,##0.00;\-#,##0.00"/>
    <numFmt numFmtId="166" formatCode="#,##0.000000000000_ ;\-#,##0.000000000000\ "/>
  </numFmts>
  <fonts count="1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555555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69">
    <xf numFmtId="0" fontId="0" fillId="0" borderId="0" xfId="0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43" fontId="4" fillId="3" borderId="0" xfId="4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43" fontId="5" fillId="3" borderId="0" xfId="4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43" fontId="5" fillId="4" borderId="0" xfId="4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7" fillId="3" borderId="5" xfId="0" applyNumberFormat="1" applyFont="1" applyFill="1" applyBorder="1" applyAlignment="1">
      <alignment vertical="top" wrapText="1" readingOrder="1"/>
    </xf>
    <xf numFmtId="0" fontId="7" fillId="3" borderId="5" xfId="0" applyNumberFormat="1" applyFont="1" applyFill="1" applyBorder="1" applyAlignment="1">
      <alignment horizontal="center" vertical="top" wrapText="1" readingOrder="1"/>
    </xf>
    <xf numFmtId="165" fontId="7" fillId="3" borderId="5" xfId="0" applyNumberFormat="1" applyFont="1" applyFill="1" applyBorder="1" applyAlignment="1">
      <alignment horizontal="center" vertical="top" wrapText="1"/>
    </xf>
    <xf numFmtId="165" fontId="7" fillId="4" borderId="5" xfId="0" applyNumberFormat="1" applyFont="1" applyFill="1" applyBorder="1" applyAlignment="1">
      <alignment horizontal="center" vertical="top" wrapText="1" readingOrder="1"/>
    </xf>
    <xf numFmtId="43" fontId="7" fillId="4" borderId="5" xfId="4" applyFont="1" applyFill="1" applyBorder="1" applyAlignment="1">
      <alignment vertical="top" wrapText="1"/>
    </xf>
    <xf numFmtId="0" fontId="4" fillId="4" borderId="7" xfId="0" applyFont="1" applyFill="1" applyBorder="1" applyAlignment="1">
      <alignment horizontal="center"/>
    </xf>
    <xf numFmtId="4" fontId="4" fillId="4" borderId="5" xfId="0" applyNumberFormat="1" applyFont="1" applyFill="1" applyBorder="1" applyAlignment="1">
      <alignment horizontal="center" vertical="center"/>
    </xf>
    <xf numFmtId="4" fontId="4" fillId="4" borderId="19" xfId="0" applyNumberFormat="1" applyFont="1" applyFill="1" applyBorder="1" applyAlignment="1">
      <alignment horizontal="center" vertical="center"/>
    </xf>
    <xf numFmtId="4" fontId="4" fillId="4" borderId="3" xfId="0" applyNumberFormat="1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0" fontId="7" fillId="3" borderId="7" xfId="0" applyNumberFormat="1" applyFont="1" applyFill="1" applyBorder="1" applyAlignment="1">
      <alignment vertical="top" wrapText="1" readingOrder="1"/>
    </xf>
    <xf numFmtId="0" fontId="7" fillId="3" borderId="7" xfId="0" applyNumberFormat="1" applyFont="1" applyFill="1" applyBorder="1" applyAlignment="1">
      <alignment horizontal="center" vertical="top" wrapText="1" readingOrder="1"/>
    </xf>
    <xf numFmtId="165" fontId="7" fillId="3" borderId="7" xfId="0" applyNumberFormat="1" applyFont="1" applyFill="1" applyBorder="1" applyAlignment="1">
      <alignment horizontal="center" vertical="top" wrapText="1"/>
    </xf>
    <xf numFmtId="165" fontId="7" fillId="4" borderId="7" xfId="0" applyNumberFormat="1" applyFont="1" applyFill="1" applyBorder="1" applyAlignment="1">
      <alignment horizontal="center" vertical="top" wrapText="1" readingOrder="1"/>
    </xf>
    <xf numFmtId="43" fontId="7" fillId="4" borderId="7" xfId="4" applyFont="1" applyFill="1" applyBorder="1" applyAlignment="1">
      <alignment vertical="top" wrapText="1"/>
    </xf>
    <xf numFmtId="4" fontId="4" fillId="4" borderId="7" xfId="0" applyNumberFormat="1" applyFont="1" applyFill="1" applyBorder="1" applyAlignment="1">
      <alignment horizontal="center"/>
    </xf>
    <xf numFmtId="4" fontId="4" fillId="4" borderId="11" xfId="0" applyNumberFormat="1" applyFont="1" applyFill="1" applyBorder="1" applyAlignment="1">
      <alignment horizontal="right" vertical="center"/>
    </xf>
    <xf numFmtId="0" fontId="4" fillId="4" borderId="10" xfId="0" applyFont="1" applyFill="1" applyBorder="1" applyAlignment="1">
      <alignment horizontal="center" vertical="center"/>
    </xf>
    <xf numFmtId="0" fontId="7" fillId="3" borderId="4" xfId="0" applyNumberFormat="1" applyFont="1" applyFill="1" applyBorder="1" applyAlignment="1">
      <alignment vertical="top" wrapText="1" readingOrder="1"/>
    </xf>
    <xf numFmtId="0" fontId="7" fillId="3" borderId="4" xfId="0" applyNumberFormat="1" applyFont="1" applyFill="1" applyBorder="1" applyAlignment="1">
      <alignment horizontal="center" vertical="top" wrapText="1" readingOrder="1"/>
    </xf>
    <xf numFmtId="165" fontId="7" fillId="3" borderId="4" xfId="0" applyNumberFormat="1" applyFont="1" applyFill="1" applyBorder="1" applyAlignment="1">
      <alignment horizontal="center" vertical="top" wrapText="1"/>
    </xf>
    <xf numFmtId="165" fontId="7" fillId="4" borderId="4" xfId="0" applyNumberFormat="1" applyFont="1" applyFill="1" applyBorder="1" applyAlignment="1">
      <alignment horizontal="center" vertical="top" wrapText="1" readingOrder="1"/>
    </xf>
    <xf numFmtId="43" fontId="7" fillId="4" borderId="4" xfId="4" applyFont="1" applyFill="1" applyBorder="1" applyAlignment="1">
      <alignment vertical="top" wrapText="1"/>
    </xf>
    <xf numFmtId="4" fontId="4" fillId="4" borderId="0" xfId="0" applyNumberFormat="1" applyFont="1" applyFill="1" applyAlignment="1">
      <alignment horizontal="center" readingOrder="1"/>
    </xf>
    <xf numFmtId="4" fontId="4" fillId="4" borderId="12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horizontal="center" vertical="center"/>
    </xf>
    <xf numFmtId="4" fontId="4" fillId="4" borderId="30" xfId="0" applyNumberFormat="1" applyFont="1" applyFill="1" applyBorder="1" applyAlignment="1">
      <alignment horizontal="right" vertical="center"/>
    </xf>
    <xf numFmtId="0" fontId="5" fillId="8" borderId="4" xfId="0" applyFont="1" applyFill="1" applyBorder="1" applyAlignment="1">
      <alignment vertical="center"/>
    </xf>
    <xf numFmtId="165" fontId="5" fillId="8" borderId="15" xfId="0" applyNumberFormat="1" applyFont="1" applyFill="1" applyBorder="1" applyAlignment="1">
      <alignment horizontal="center" vertical="center"/>
    </xf>
    <xf numFmtId="165" fontId="8" fillId="8" borderId="4" xfId="0" applyNumberFormat="1" applyFont="1" applyFill="1" applyBorder="1" applyAlignment="1">
      <alignment horizontal="center" vertical="top" wrapText="1" readingOrder="1"/>
    </xf>
    <xf numFmtId="43" fontId="8" fillId="8" borderId="4" xfId="4" applyFont="1" applyFill="1" applyBorder="1" applyAlignment="1">
      <alignment vertical="top" wrapText="1"/>
    </xf>
    <xf numFmtId="4" fontId="5" fillId="8" borderId="4" xfId="0" applyNumberFormat="1" applyFont="1" applyFill="1" applyBorder="1" applyAlignment="1">
      <alignment horizontal="center" vertical="center"/>
    </xf>
    <xf numFmtId="4" fontId="5" fillId="8" borderId="18" xfId="0" applyNumberFormat="1" applyFont="1" applyFill="1" applyBorder="1" applyAlignment="1">
      <alignment horizontal="center" vertical="center"/>
    </xf>
    <xf numFmtId="4" fontId="5" fillId="8" borderId="11" xfId="0" applyNumberFormat="1" applyFont="1" applyFill="1" applyBorder="1" applyAlignment="1">
      <alignment horizontal="right" vertical="center"/>
    </xf>
    <xf numFmtId="0" fontId="4" fillId="4" borderId="5" xfId="0" applyFont="1" applyFill="1" applyBorder="1" applyAlignment="1">
      <alignment horizontal="center"/>
    </xf>
    <xf numFmtId="4" fontId="4" fillId="4" borderId="5" xfId="0" applyNumberFormat="1" applyFont="1" applyFill="1" applyBorder="1" applyAlignment="1">
      <alignment horizontal="center" readingOrder="1"/>
    </xf>
    <xf numFmtId="4" fontId="4" fillId="4" borderId="13" xfId="0" applyNumberFormat="1" applyFont="1" applyFill="1" applyBorder="1" applyAlignment="1">
      <alignment horizontal="right" vertical="center"/>
    </xf>
    <xf numFmtId="0" fontId="7" fillId="3" borderId="0" xfId="0" applyNumberFormat="1" applyFont="1" applyFill="1" applyBorder="1" applyAlignment="1">
      <alignment horizontal="center" vertical="top" wrapText="1" readingOrder="1"/>
    </xf>
    <xf numFmtId="4" fontId="4" fillId="4" borderId="7" xfId="0" applyNumberFormat="1" applyFont="1" applyFill="1" applyBorder="1" applyAlignment="1">
      <alignment horizontal="center" readingOrder="1"/>
    </xf>
    <xf numFmtId="0" fontId="4" fillId="0" borderId="0" xfId="0" applyFont="1"/>
    <xf numFmtId="0" fontId="7" fillId="8" borderId="0" xfId="0" applyNumberFormat="1" applyFont="1" applyFill="1" applyBorder="1" applyAlignment="1">
      <alignment horizontal="center" vertical="top" wrapText="1" readingOrder="1"/>
    </xf>
    <xf numFmtId="165" fontId="8" fillId="8" borderId="4" xfId="0" applyNumberFormat="1" applyFont="1" applyFill="1" applyBorder="1" applyAlignment="1">
      <alignment horizontal="center" vertical="top" wrapText="1"/>
    </xf>
    <xf numFmtId="4" fontId="5" fillId="8" borderId="31" xfId="0" applyNumberFormat="1" applyFont="1" applyFill="1" applyBorder="1" applyAlignment="1">
      <alignment horizontal="right" vertical="center"/>
    </xf>
    <xf numFmtId="0" fontId="7" fillId="6" borderId="4" xfId="0" applyNumberFormat="1" applyFont="1" applyFill="1" applyBorder="1" applyAlignment="1">
      <alignment vertical="top" wrapText="1" readingOrder="1"/>
    </xf>
    <xf numFmtId="0" fontId="7" fillId="6" borderId="7" xfId="0" applyNumberFormat="1" applyFont="1" applyFill="1" applyBorder="1" applyAlignment="1">
      <alignment vertical="top" wrapText="1" readingOrder="1"/>
    </xf>
    <xf numFmtId="0" fontId="7" fillId="6" borderId="4" xfId="0" applyNumberFormat="1" applyFont="1" applyFill="1" applyBorder="1" applyAlignment="1">
      <alignment horizontal="center" vertical="top" wrapText="1" readingOrder="1"/>
    </xf>
    <xf numFmtId="165" fontId="7" fillId="6" borderId="4" xfId="0" applyNumberFormat="1" applyFont="1" applyFill="1" applyBorder="1" applyAlignment="1">
      <alignment horizontal="center" vertical="top" wrapText="1"/>
    </xf>
    <xf numFmtId="165" fontId="7" fillId="4" borderId="12" xfId="0" applyNumberFormat="1" applyFont="1" applyFill="1" applyBorder="1" applyAlignment="1">
      <alignment horizontal="center" vertical="top" wrapText="1" readingOrder="1"/>
    </xf>
    <xf numFmtId="4" fontId="4" fillId="4" borderId="29" xfId="0" applyNumberFormat="1" applyFont="1" applyFill="1" applyBorder="1" applyAlignment="1">
      <alignment horizontal="center" vertical="center"/>
    </xf>
    <xf numFmtId="4" fontId="4" fillId="4" borderId="18" xfId="0" applyNumberFormat="1" applyFont="1" applyFill="1" applyBorder="1" applyAlignment="1">
      <alignment horizontal="center" vertical="center"/>
    </xf>
    <xf numFmtId="0" fontId="7" fillId="8" borderId="27" xfId="0" applyNumberFormat="1" applyFont="1" applyFill="1" applyBorder="1" applyAlignment="1">
      <alignment horizontal="center" vertical="top" wrapText="1" readingOrder="1"/>
    </xf>
    <xf numFmtId="0" fontId="5" fillId="8" borderId="25" xfId="0" applyFont="1" applyFill="1" applyBorder="1" applyAlignment="1">
      <alignment vertical="center"/>
    </xf>
    <xf numFmtId="4" fontId="5" fillId="8" borderId="26" xfId="0" applyNumberFormat="1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wrapText="1"/>
    </xf>
    <xf numFmtId="4" fontId="4" fillId="3" borderId="5" xfId="0" applyNumberFormat="1" applyFont="1" applyFill="1" applyBorder="1" applyAlignment="1">
      <alignment horizontal="center" vertical="center"/>
    </xf>
    <xf numFmtId="43" fontId="7" fillId="4" borderId="12" xfId="4" applyFont="1" applyFill="1" applyBorder="1" applyAlignment="1">
      <alignment vertical="top" wrapText="1"/>
    </xf>
    <xf numFmtId="43" fontId="7" fillId="3" borderId="5" xfId="4" applyFont="1" applyFill="1" applyBorder="1" applyAlignment="1">
      <alignment vertical="top" wrapText="1"/>
    </xf>
    <xf numFmtId="43" fontId="7" fillId="3" borderId="7" xfId="4" applyFont="1" applyFill="1" applyBorder="1" applyAlignment="1">
      <alignment vertical="top" wrapText="1"/>
    </xf>
    <xf numFmtId="165" fontId="4" fillId="4" borderId="7" xfId="0" applyNumberFormat="1" applyFont="1" applyFill="1" applyBorder="1" applyAlignment="1">
      <alignment horizontal="center" vertical="top" wrapText="1" readingOrder="1"/>
    </xf>
    <xf numFmtId="0" fontId="7" fillId="3" borderId="7" xfId="0" applyNumberFormat="1" applyFont="1" applyFill="1" applyBorder="1" applyAlignment="1">
      <alignment horizontal="left" vertical="top" wrapText="1" readingOrder="1"/>
    </xf>
    <xf numFmtId="0" fontId="4" fillId="3" borderId="7" xfId="0" applyFont="1" applyFill="1" applyBorder="1" applyAlignment="1">
      <alignment horizontal="left" vertical="center" wrapText="1" readingOrder="1"/>
    </xf>
    <xf numFmtId="43" fontId="4" fillId="3" borderId="7" xfId="4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 readingOrder="1"/>
    </xf>
    <xf numFmtId="0" fontId="4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 readingOrder="1"/>
    </xf>
    <xf numFmtId="43" fontId="4" fillId="3" borderId="4" xfId="4" applyFont="1" applyFill="1" applyBorder="1" applyAlignment="1">
      <alignment vertical="center"/>
    </xf>
    <xf numFmtId="4" fontId="4" fillId="4" borderId="6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Alignment="1">
      <alignment vertical="center"/>
    </xf>
    <xf numFmtId="166" fontId="4" fillId="3" borderId="0" xfId="0" applyNumberFormat="1" applyFont="1" applyFill="1" applyBorder="1" applyAlignment="1">
      <alignment vertical="center"/>
    </xf>
    <xf numFmtId="4" fontId="9" fillId="0" borderId="0" xfId="0" applyNumberFormat="1" applyFont="1" applyAlignment="1">
      <alignment vertical="center" wrapText="1"/>
    </xf>
    <xf numFmtId="0" fontId="4" fillId="3" borderId="0" xfId="0" applyFont="1" applyFill="1"/>
    <xf numFmtId="165" fontId="10" fillId="3" borderId="7" xfId="0" applyNumberFormat="1" applyFont="1" applyFill="1" applyBorder="1" applyAlignment="1">
      <alignment horizontal="center" vertical="top" wrapText="1"/>
    </xf>
    <xf numFmtId="165" fontId="10" fillId="4" borderId="7" xfId="0" applyNumberFormat="1" applyFont="1" applyFill="1" applyBorder="1" applyAlignment="1">
      <alignment horizontal="center" vertical="top" wrapText="1" readingOrder="1"/>
    </xf>
    <xf numFmtId="43" fontId="10" fillId="4" borderId="7" xfId="4" applyFont="1" applyFill="1" applyBorder="1" applyAlignment="1">
      <alignment vertical="top" wrapText="1"/>
    </xf>
    <xf numFmtId="0" fontId="7" fillId="6" borderId="7" xfId="0" applyNumberFormat="1" applyFont="1" applyFill="1" applyBorder="1" applyAlignment="1">
      <alignment horizontal="center" vertical="top" wrapText="1" readingOrder="1"/>
    </xf>
    <xf numFmtId="165" fontId="7" fillId="6" borderId="7" xfId="0" applyNumberFormat="1" applyFont="1" applyFill="1" applyBorder="1" applyAlignment="1">
      <alignment horizontal="center" vertical="top" wrapText="1"/>
    </xf>
    <xf numFmtId="0" fontId="7" fillId="8" borderId="12" xfId="0" applyNumberFormat="1" applyFont="1" applyFill="1" applyBorder="1" applyAlignment="1">
      <alignment horizontal="center" vertical="top" wrapText="1" readingOrder="1"/>
    </xf>
    <xf numFmtId="0" fontId="5" fillId="7" borderId="28" xfId="0" applyFont="1" applyFill="1" applyBorder="1" applyAlignment="1">
      <alignment horizontal="center" vertical="center" wrapText="1"/>
    </xf>
    <xf numFmtId="4" fontId="5" fillId="7" borderId="28" xfId="0" applyNumberFormat="1" applyFont="1" applyFill="1" applyBorder="1" applyAlignment="1">
      <alignment horizontal="center" vertical="center"/>
    </xf>
    <xf numFmtId="4" fontId="5" fillId="7" borderId="17" xfId="0" applyNumberFormat="1" applyFont="1" applyFill="1" applyBorder="1" applyAlignment="1">
      <alignment horizontal="center" vertical="center"/>
    </xf>
    <xf numFmtId="43" fontId="5" fillId="7" borderId="28" xfId="4" applyFont="1" applyFill="1" applyBorder="1" applyAlignment="1">
      <alignment vertical="center"/>
    </xf>
    <xf numFmtId="4" fontId="5" fillId="5" borderId="28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Alignment="1">
      <alignment horizontal="center" vertical="center"/>
    </xf>
    <xf numFmtId="4" fontId="4" fillId="3" borderId="0" xfId="0" applyNumberFormat="1" applyFont="1" applyFill="1" applyAlignment="1">
      <alignment vertical="center"/>
    </xf>
    <xf numFmtId="4" fontId="4" fillId="3" borderId="0" xfId="0" applyNumberFormat="1" applyFont="1" applyFill="1" applyBorder="1" applyAlignment="1">
      <alignment horizontal="center" vertical="center"/>
    </xf>
    <xf numFmtId="4" fontId="5" fillId="3" borderId="0" xfId="0" applyNumberFormat="1" applyFont="1" applyFill="1" applyAlignment="1">
      <alignment vertical="center"/>
    </xf>
    <xf numFmtId="4" fontId="11" fillId="3" borderId="0" xfId="0" applyNumberFormat="1" applyFont="1" applyFill="1" applyAlignment="1">
      <alignment horizontal="center" vertical="center"/>
    </xf>
    <xf numFmtId="4" fontId="4" fillId="4" borderId="0" xfId="0" applyNumberFormat="1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43" fontId="4" fillId="4" borderId="0" xfId="4" applyFont="1" applyFill="1" applyAlignment="1">
      <alignment vertical="center"/>
    </xf>
    <xf numFmtId="165" fontId="4" fillId="4" borderId="4" xfId="0" applyNumberFormat="1" applyFont="1" applyFill="1" applyBorder="1" applyAlignment="1">
      <alignment horizontal="center" vertical="top" wrapText="1" readingOrder="1"/>
    </xf>
    <xf numFmtId="165" fontId="4" fillId="4" borderId="5" xfId="0" applyNumberFormat="1" applyFont="1" applyFill="1" applyBorder="1" applyAlignment="1">
      <alignment horizontal="center" vertical="top" wrapText="1" readingOrder="1"/>
    </xf>
    <xf numFmtId="165" fontId="10" fillId="3" borderId="5" xfId="0" applyNumberFormat="1" applyFont="1" applyFill="1" applyBorder="1" applyAlignment="1">
      <alignment horizontal="center" vertical="top" wrapText="1"/>
    </xf>
    <xf numFmtId="0" fontId="10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165" fontId="10" fillId="4" borderId="5" xfId="0" applyNumberFormat="1" applyFont="1" applyFill="1" applyBorder="1" applyAlignment="1">
      <alignment horizontal="center" vertical="top" wrapText="1" readingOrder="1"/>
    </xf>
    <xf numFmtId="165" fontId="10" fillId="4" borderId="4" xfId="0" applyNumberFormat="1" applyFont="1" applyFill="1" applyBorder="1" applyAlignment="1">
      <alignment horizontal="center" vertical="top" wrapText="1" readingOrder="1"/>
    </xf>
    <xf numFmtId="165" fontId="12" fillId="8" borderId="4" xfId="0" applyNumberFormat="1" applyFont="1" applyFill="1" applyBorder="1" applyAlignment="1">
      <alignment horizontal="center" vertical="top" wrapText="1" readingOrder="1"/>
    </xf>
    <xf numFmtId="165" fontId="10" fillId="4" borderId="12" xfId="0" applyNumberFormat="1" applyFont="1" applyFill="1" applyBorder="1" applyAlignment="1">
      <alignment horizontal="center" vertical="top" wrapText="1" readingOrder="1"/>
    </xf>
    <xf numFmtId="4" fontId="10" fillId="4" borderId="0" xfId="0" applyNumberFormat="1" applyFont="1" applyFill="1" applyAlignment="1">
      <alignment horizontal="center" vertical="center" wrapText="1"/>
    </xf>
    <xf numFmtId="4" fontId="12" fillId="7" borderId="17" xfId="0" applyNumberFormat="1" applyFont="1" applyFill="1" applyBorder="1" applyAlignment="1">
      <alignment horizontal="center" vertical="center"/>
    </xf>
    <xf numFmtId="4" fontId="10" fillId="3" borderId="0" xfId="0" applyNumberFormat="1" applyFont="1" applyFill="1" applyAlignment="1">
      <alignment horizontal="center" vertical="center"/>
    </xf>
    <xf numFmtId="4" fontId="10" fillId="3" borderId="0" xfId="0" applyNumberFormat="1" applyFont="1" applyFill="1" applyAlignment="1">
      <alignment vertical="center"/>
    </xf>
    <xf numFmtId="0" fontId="10" fillId="4" borderId="0" xfId="0" applyFont="1" applyFill="1" applyAlignment="1">
      <alignment vertical="center"/>
    </xf>
    <xf numFmtId="165" fontId="12" fillId="8" borderId="4" xfId="0" applyNumberFormat="1" applyFont="1" applyFill="1" applyBorder="1" applyAlignment="1">
      <alignment horizontal="center" vertical="top" wrapText="1"/>
    </xf>
    <xf numFmtId="43" fontId="12" fillId="8" borderId="4" xfId="4" applyFont="1" applyFill="1" applyBorder="1" applyAlignment="1">
      <alignment vertical="top" wrapText="1"/>
    </xf>
    <xf numFmtId="4" fontId="12" fillId="8" borderId="4" xfId="0" applyNumberFormat="1" applyFont="1" applyFill="1" applyBorder="1" applyAlignment="1">
      <alignment horizontal="center" vertical="center"/>
    </xf>
    <xf numFmtId="4" fontId="12" fillId="8" borderId="18" xfId="0" applyNumberFormat="1" applyFont="1" applyFill="1" applyBorder="1" applyAlignment="1">
      <alignment horizontal="center" vertical="center"/>
    </xf>
    <xf numFmtId="4" fontId="12" fillId="8" borderId="31" xfId="0" applyNumberFormat="1" applyFont="1" applyFill="1" applyBorder="1" applyAlignment="1">
      <alignment horizontal="right" vertical="center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32" xfId="0" applyFont="1" applyFill="1" applyBorder="1" applyAlignment="1">
      <alignment horizontal="left" vertical="center"/>
    </xf>
    <xf numFmtId="0" fontId="5" fillId="4" borderId="21" xfId="0" applyFont="1" applyFill="1" applyBorder="1" applyAlignment="1">
      <alignment horizontal="left" vertical="center"/>
    </xf>
    <xf numFmtId="0" fontId="5" fillId="8" borderId="10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right" vertical="center"/>
    </xf>
    <xf numFmtId="0" fontId="5" fillId="8" borderId="22" xfId="0" applyFont="1" applyFill="1" applyBorder="1" applyAlignment="1">
      <alignment horizontal="right" vertical="center"/>
    </xf>
    <xf numFmtId="0" fontId="5" fillId="8" borderId="14" xfId="0" applyFont="1" applyFill="1" applyBorder="1" applyAlignment="1">
      <alignment horizontal="right" vertical="center"/>
    </xf>
    <xf numFmtId="0" fontId="5" fillId="8" borderId="15" xfId="0" applyFont="1" applyFill="1" applyBorder="1" applyAlignment="1">
      <alignment horizontal="right" vertical="center"/>
    </xf>
    <xf numFmtId="0" fontId="5" fillId="3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5" fillId="7" borderId="16" xfId="0" applyFont="1" applyFill="1" applyBorder="1" applyAlignment="1">
      <alignment horizontal="left" vertical="center" wrapText="1"/>
    </xf>
    <xf numFmtId="0" fontId="5" fillId="7" borderId="17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center" vertical="center"/>
    </xf>
    <xf numFmtId="0" fontId="5" fillId="4" borderId="20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4" borderId="16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33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right" vertical="center"/>
    </xf>
    <xf numFmtId="0" fontId="4" fillId="8" borderId="4" xfId="0" applyFont="1" applyFill="1" applyBorder="1" applyAlignment="1">
      <alignment horizontal="right" vertical="center"/>
    </xf>
  </cellXfs>
  <cellStyles count="5">
    <cellStyle name="Comma" xfId="4" builtinId="3"/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2430237</xdr:colOff>
      <xdr:row>1</xdr:row>
      <xdr:rowOff>12700</xdr:rowOff>
    </xdr:from>
    <xdr:to>
      <xdr:col>5</xdr:col>
      <xdr:colOff>140154</xdr:colOff>
      <xdr:row>5</xdr:row>
      <xdr:rowOff>9071</xdr:rowOff>
    </xdr:to>
    <xdr:pic>
      <xdr:nvPicPr>
        <xdr:cNvPr id="11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30" t="22723" r="60896" b="65887"/>
        <a:stretch>
          <a:fillRect/>
        </a:stretch>
      </xdr:blipFill>
      <xdr:spPr bwMode="auto">
        <a:xfrm>
          <a:off x="12996637" y="203200"/>
          <a:ext cx="5329917" cy="1329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F1556"/>
  <sheetViews>
    <sheetView tabSelected="1" view="pageBreakPreview" topLeftCell="B145" zoomScale="75" zoomScaleNormal="70" zoomScaleSheetLayoutView="75" workbookViewId="0">
      <selection activeCell="C14" sqref="C14"/>
    </sheetView>
  </sheetViews>
  <sheetFormatPr defaultColWidth="11.42578125" defaultRowHeight="15" x14ac:dyDescent="0.2"/>
  <cols>
    <col min="1" max="1" width="10" style="110" customWidth="1"/>
    <col min="2" max="2" width="67" style="10" customWidth="1"/>
    <col min="3" max="3" width="81.28515625" style="10" bestFit="1" customWidth="1"/>
    <col min="4" max="4" width="89.140625" style="10" bestFit="1" customWidth="1"/>
    <col min="5" max="5" width="25.140625" style="111" bestFit="1" customWidth="1"/>
    <col min="6" max="6" width="22" style="111" bestFit="1" customWidth="1"/>
    <col min="7" max="7" width="13" style="126" customWidth="1"/>
    <col min="8" max="8" width="14.5703125" style="112" bestFit="1" customWidth="1"/>
    <col min="9" max="9" width="19.42578125" style="110" bestFit="1" customWidth="1"/>
    <col min="10" max="10" width="22.140625" style="1" bestFit="1" customWidth="1"/>
    <col min="11" max="11" width="20.7109375" style="110" bestFit="1" customWidth="1"/>
    <col min="12" max="12" width="19" style="110" bestFit="1" customWidth="1"/>
    <col min="13" max="13" width="16.5703125" style="110" customWidth="1"/>
    <col min="14" max="14" width="17.85546875" style="110" customWidth="1"/>
    <col min="15" max="15" width="16.85546875" style="110" customWidth="1"/>
    <col min="16" max="16" width="15.28515625" style="110" customWidth="1"/>
    <col min="17" max="17" width="15.85546875" style="4" customWidth="1"/>
    <col min="18" max="18" width="15.28515625" style="9" customWidth="1"/>
    <col min="19" max="19" width="24.5703125" style="9" bestFit="1" customWidth="1"/>
    <col min="20" max="20" width="11.42578125" style="9"/>
    <col min="21" max="21" width="25.42578125" style="10" bestFit="1" customWidth="1"/>
    <col min="22" max="16384" width="11.42578125" style="10"/>
  </cols>
  <sheetData>
    <row r="1" spans="1:20" s="1" customFormat="1" x14ac:dyDescent="0.2">
      <c r="E1" s="2"/>
      <c r="F1" s="2"/>
      <c r="G1" s="116"/>
      <c r="H1" s="3"/>
      <c r="Q1" s="4"/>
      <c r="R1" s="4"/>
      <c r="S1" s="4"/>
      <c r="T1" s="4"/>
    </row>
    <row r="2" spans="1:20" s="1" customFormat="1" ht="51" customHeight="1" x14ac:dyDescent="0.2">
      <c r="E2" s="2"/>
      <c r="F2" s="2"/>
      <c r="G2" s="117"/>
      <c r="H2" s="3"/>
      <c r="Q2" s="4"/>
      <c r="R2" s="4"/>
      <c r="S2" s="4"/>
      <c r="T2" s="4"/>
    </row>
    <row r="3" spans="1:20" s="1" customFormat="1" x14ac:dyDescent="0.2">
      <c r="E3" s="2"/>
      <c r="F3" s="2"/>
      <c r="G3" s="116"/>
      <c r="H3" s="3"/>
      <c r="Q3" s="4"/>
      <c r="R3" s="4"/>
      <c r="S3" s="4"/>
      <c r="T3" s="4"/>
    </row>
    <row r="4" spans="1:20" s="1" customFormat="1" ht="22.5" customHeight="1" x14ac:dyDescent="0.2">
      <c r="E4" s="2"/>
      <c r="F4" s="2"/>
      <c r="G4" s="116"/>
      <c r="H4" s="3"/>
      <c r="Q4" s="4"/>
      <c r="R4" s="4"/>
      <c r="S4" s="4"/>
      <c r="T4" s="4"/>
    </row>
    <row r="5" spans="1:20" s="1" customFormat="1" ht="15.75" x14ac:dyDescent="0.2">
      <c r="A5" s="5"/>
      <c r="B5" s="5"/>
      <c r="C5" s="5"/>
      <c r="D5" s="5"/>
      <c r="E5" s="5"/>
      <c r="F5" s="6"/>
      <c r="G5" s="117"/>
      <c r="H5" s="7"/>
      <c r="I5" s="5"/>
      <c r="J5" s="5"/>
      <c r="K5" s="5"/>
      <c r="L5" s="5"/>
      <c r="M5" s="5"/>
      <c r="N5" s="5"/>
      <c r="O5" s="5"/>
      <c r="P5" s="5"/>
      <c r="Q5" s="4"/>
      <c r="R5" s="4"/>
      <c r="S5" s="4"/>
      <c r="T5" s="4"/>
    </row>
    <row r="6" spans="1:20" s="1" customFormat="1" x14ac:dyDescent="0.2">
      <c r="A6" s="147" t="s">
        <v>325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4"/>
      <c r="R6" s="4"/>
      <c r="S6" s="4"/>
      <c r="T6" s="4"/>
    </row>
    <row r="7" spans="1:20" s="1" customFormat="1" ht="15.75" x14ac:dyDescent="0.2">
      <c r="A7" s="151" t="s">
        <v>18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4"/>
      <c r="R7" s="4"/>
      <c r="S7" s="4"/>
      <c r="T7" s="4"/>
    </row>
    <row r="8" spans="1:20" s="1" customFormat="1" ht="15.75" x14ac:dyDescent="0.2">
      <c r="A8" s="151" t="s">
        <v>327</v>
      </c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4"/>
      <c r="R8" s="4"/>
      <c r="S8" s="4"/>
      <c r="T8" s="4"/>
    </row>
    <row r="9" spans="1:20" s="1" customFormat="1" ht="19.5" customHeight="1" thickBot="1" x14ac:dyDescent="0.25">
      <c r="E9" s="2"/>
      <c r="F9" s="2"/>
      <c r="G9" s="116"/>
      <c r="H9" s="3"/>
      <c r="Q9" s="4"/>
      <c r="R9" s="4"/>
      <c r="S9" s="4"/>
      <c r="T9" s="4"/>
    </row>
    <row r="10" spans="1:20" ht="36.75" customHeight="1" thickBot="1" x14ac:dyDescent="0.25">
      <c r="A10" s="156" t="s">
        <v>21</v>
      </c>
      <c r="B10" s="159" t="s">
        <v>16</v>
      </c>
      <c r="C10" s="8"/>
      <c r="D10" s="8"/>
      <c r="E10" s="8"/>
      <c r="F10" s="161" t="s">
        <v>19</v>
      </c>
      <c r="G10" s="163" t="s">
        <v>10</v>
      </c>
      <c r="H10" s="149" t="s">
        <v>8</v>
      </c>
      <c r="I10" s="149"/>
      <c r="J10" s="150"/>
      <c r="K10" s="150"/>
      <c r="L10" s="150"/>
      <c r="M10" s="150"/>
      <c r="N10" s="152" t="s">
        <v>1</v>
      </c>
      <c r="O10" s="153"/>
      <c r="P10" s="156" t="s">
        <v>20</v>
      </c>
    </row>
    <row r="11" spans="1:20" ht="37.5" customHeight="1" x14ac:dyDescent="0.2">
      <c r="A11" s="157"/>
      <c r="B11" s="160"/>
      <c r="C11" s="11" t="s">
        <v>23</v>
      </c>
      <c r="D11" s="11" t="s">
        <v>17</v>
      </c>
      <c r="E11" s="11" t="s">
        <v>22</v>
      </c>
      <c r="F11" s="162"/>
      <c r="G11" s="164"/>
      <c r="H11" s="148" t="s">
        <v>12</v>
      </c>
      <c r="I11" s="148"/>
      <c r="J11" s="156" t="s">
        <v>9</v>
      </c>
      <c r="K11" s="154" t="s">
        <v>13</v>
      </c>
      <c r="L11" s="155"/>
      <c r="M11" s="156" t="s">
        <v>11</v>
      </c>
      <c r="N11" s="158" t="s">
        <v>3</v>
      </c>
      <c r="O11" s="156" t="s">
        <v>0</v>
      </c>
      <c r="P11" s="157"/>
    </row>
    <row r="12" spans="1:20" ht="45.75" customHeight="1" thickBot="1" x14ac:dyDescent="0.25">
      <c r="A12" s="157"/>
      <c r="B12" s="160"/>
      <c r="C12" s="11"/>
      <c r="D12" s="11"/>
      <c r="E12" s="11"/>
      <c r="F12" s="162"/>
      <c r="G12" s="165"/>
      <c r="H12" s="12" t="s">
        <v>4</v>
      </c>
      <c r="I12" s="13" t="s">
        <v>5</v>
      </c>
      <c r="J12" s="166"/>
      <c r="K12" s="14" t="s">
        <v>6</v>
      </c>
      <c r="L12" s="15" t="s">
        <v>7</v>
      </c>
      <c r="M12" s="166"/>
      <c r="N12" s="158"/>
      <c r="O12" s="166"/>
      <c r="P12" s="157"/>
    </row>
    <row r="13" spans="1:20" s="2" customFormat="1" ht="16.5" thickBot="1" x14ac:dyDescent="0.25">
      <c r="A13" s="132" t="s">
        <v>26</v>
      </c>
      <c r="B13" s="133"/>
      <c r="C13" s="133"/>
      <c r="D13" s="133"/>
      <c r="E13" s="133"/>
      <c r="F13" s="133"/>
      <c r="G13" s="133"/>
      <c r="H13" s="133"/>
      <c r="I13" s="133"/>
      <c r="J13" s="134"/>
      <c r="K13" s="133"/>
      <c r="L13" s="133"/>
      <c r="M13" s="133"/>
      <c r="N13" s="133"/>
      <c r="O13" s="133"/>
      <c r="P13" s="135"/>
      <c r="Q13" s="16"/>
      <c r="R13" s="16"/>
      <c r="S13" s="16"/>
      <c r="T13" s="16"/>
    </row>
    <row r="14" spans="1:20" s="1" customFormat="1" x14ac:dyDescent="0.2">
      <c r="A14" s="17">
        <v>1</v>
      </c>
      <c r="B14" s="18" t="s">
        <v>60</v>
      </c>
      <c r="C14" s="18" t="s">
        <v>26</v>
      </c>
      <c r="D14" s="18" t="s">
        <v>61</v>
      </c>
      <c r="E14" s="19" t="s">
        <v>41</v>
      </c>
      <c r="F14" s="20">
        <v>348000</v>
      </c>
      <c r="G14" s="118">
        <v>72987.06</v>
      </c>
      <c r="H14" s="22">
        <v>6788.12</v>
      </c>
      <c r="I14" s="21">
        <v>16792.919999999998</v>
      </c>
      <c r="J14" s="23">
        <v>520.34</v>
      </c>
      <c r="K14" s="21">
        <v>3595.1</v>
      </c>
      <c r="L14" s="21">
        <v>8384.6299999999992</v>
      </c>
      <c r="M14" s="21">
        <v>0</v>
      </c>
      <c r="N14" s="24">
        <f>G14+H14+K14+M14</f>
        <v>83370.28</v>
      </c>
      <c r="O14" s="25">
        <f>I14+J14+L14</f>
        <v>25697.89</v>
      </c>
      <c r="P14" s="26">
        <f>F14-N14</f>
        <v>264629.71999999997</v>
      </c>
      <c r="Q14" s="4"/>
      <c r="R14" s="4"/>
      <c r="S14" s="4"/>
      <c r="T14" s="4"/>
    </row>
    <row r="15" spans="1:20" s="1" customFormat="1" ht="16.5" customHeight="1" x14ac:dyDescent="0.2">
      <c r="A15" s="27">
        <v>2</v>
      </c>
      <c r="B15" s="28" t="s">
        <v>62</v>
      </c>
      <c r="C15" s="28" t="s">
        <v>26</v>
      </c>
      <c r="D15" s="28" t="s">
        <v>63</v>
      </c>
      <c r="E15" s="29" t="s">
        <v>54</v>
      </c>
      <c r="F15" s="30">
        <v>70550</v>
      </c>
      <c r="G15" s="94">
        <v>5059.33</v>
      </c>
      <c r="H15" s="32">
        <v>2024.79</v>
      </c>
      <c r="I15" s="31">
        <v>5009.05</v>
      </c>
      <c r="J15" s="23">
        <v>520.34</v>
      </c>
      <c r="K15" s="31">
        <v>2144.7199999999998</v>
      </c>
      <c r="L15" s="31">
        <v>5002</v>
      </c>
      <c r="M15" s="33">
        <v>2063.2399999999998</v>
      </c>
      <c r="N15" s="24">
        <f>G15+H15+K15+M15</f>
        <v>11292.08</v>
      </c>
      <c r="O15" s="25">
        <f t="shared" ref="O15:O18" si="0">I15+J15+L15</f>
        <v>10531.39</v>
      </c>
      <c r="P15" s="34">
        <f>F15-N15</f>
        <v>59257.919999999998</v>
      </c>
      <c r="Q15" s="4"/>
      <c r="R15" s="4"/>
      <c r="S15" s="4"/>
      <c r="T15" s="4"/>
    </row>
    <row r="16" spans="1:20" s="1" customFormat="1" ht="16.5" customHeight="1" x14ac:dyDescent="0.2">
      <c r="A16" s="35">
        <v>3</v>
      </c>
      <c r="B16" s="36" t="s">
        <v>66</v>
      </c>
      <c r="C16" s="36" t="s">
        <v>26</v>
      </c>
      <c r="D16" s="36" t="s">
        <v>67</v>
      </c>
      <c r="E16" s="37" t="s">
        <v>68</v>
      </c>
      <c r="F16" s="38">
        <v>69802.5</v>
      </c>
      <c r="G16" s="119">
        <v>5331.31</v>
      </c>
      <c r="H16" s="40">
        <v>2003.33</v>
      </c>
      <c r="I16" s="39">
        <v>4955.9799999999996</v>
      </c>
      <c r="J16" s="23">
        <v>520.34</v>
      </c>
      <c r="K16" s="39">
        <v>2122</v>
      </c>
      <c r="L16" s="39">
        <v>4949</v>
      </c>
      <c r="M16" s="41">
        <v>0</v>
      </c>
      <c r="N16" s="42">
        <f>G16+H16+K16+M16</f>
        <v>9456.64</v>
      </c>
      <c r="O16" s="25">
        <f t="shared" si="0"/>
        <v>10425.32</v>
      </c>
      <c r="P16" s="34">
        <f>F16-N16</f>
        <v>60345.86</v>
      </c>
      <c r="Q16" s="43"/>
      <c r="R16" s="4"/>
      <c r="S16" s="4"/>
      <c r="T16" s="4"/>
    </row>
    <row r="17" spans="1:20" s="1" customFormat="1" ht="16.5" customHeight="1" x14ac:dyDescent="0.2">
      <c r="A17" s="27">
        <v>4</v>
      </c>
      <c r="B17" s="28" t="s">
        <v>165</v>
      </c>
      <c r="C17" s="28" t="s">
        <v>26</v>
      </c>
      <c r="D17" s="28" t="s">
        <v>308</v>
      </c>
      <c r="E17" s="29" t="s">
        <v>41</v>
      </c>
      <c r="F17" s="30">
        <v>45000</v>
      </c>
      <c r="G17" s="94">
        <v>1148.33</v>
      </c>
      <c r="H17" s="32">
        <v>1291.5</v>
      </c>
      <c r="I17" s="31">
        <v>3195</v>
      </c>
      <c r="J17" s="31">
        <v>495</v>
      </c>
      <c r="K17" s="31">
        <v>1368</v>
      </c>
      <c r="L17" s="31">
        <v>3190.5</v>
      </c>
      <c r="M17" s="79">
        <v>0</v>
      </c>
      <c r="N17" s="44">
        <f>G17+H17+K17+M17</f>
        <v>3807.83</v>
      </c>
      <c r="O17" s="25">
        <f t="shared" si="0"/>
        <v>6880.5</v>
      </c>
      <c r="P17" s="45">
        <f>F17-N17</f>
        <v>41192.17</v>
      </c>
      <c r="Q17" s="4"/>
      <c r="R17" s="4"/>
      <c r="S17" s="4"/>
      <c r="T17" s="4"/>
    </row>
    <row r="18" spans="1:20" s="1" customFormat="1" ht="16.5" customHeight="1" x14ac:dyDescent="0.2">
      <c r="A18" s="27">
        <v>5</v>
      </c>
      <c r="B18" s="28" t="s">
        <v>64</v>
      </c>
      <c r="C18" s="28" t="s">
        <v>26</v>
      </c>
      <c r="D18" s="28" t="s">
        <v>65</v>
      </c>
      <c r="E18" s="37" t="s">
        <v>41</v>
      </c>
      <c r="F18" s="30">
        <v>37279.199999999997</v>
      </c>
      <c r="G18" s="94">
        <v>0</v>
      </c>
      <c r="H18" s="32">
        <v>1069.9100000000001</v>
      </c>
      <c r="I18" s="31">
        <v>2646.82</v>
      </c>
      <c r="J18" s="31">
        <v>410.07</v>
      </c>
      <c r="K18" s="31">
        <v>1133.29</v>
      </c>
      <c r="L18" s="31">
        <v>2643.1</v>
      </c>
      <c r="M18" s="33">
        <v>2063.2399999999998</v>
      </c>
      <c r="N18" s="24">
        <f>G18+H18+K18+M18</f>
        <v>4266.4399999999996</v>
      </c>
      <c r="O18" s="25">
        <f t="shared" si="0"/>
        <v>5699.99</v>
      </c>
      <c r="P18" s="34">
        <f>F18-N18</f>
        <v>33012.759999999995</v>
      </c>
      <c r="Q18" s="4"/>
      <c r="R18" s="4"/>
      <c r="S18" s="4"/>
      <c r="T18" s="4"/>
    </row>
    <row r="19" spans="1:20" s="1" customFormat="1" ht="16.5" customHeight="1" thickBot="1" x14ac:dyDescent="0.25">
      <c r="A19" s="138" t="s">
        <v>304</v>
      </c>
      <c r="B19" s="139"/>
      <c r="C19" s="139"/>
      <c r="D19" s="139"/>
      <c r="E19" s="46"/>
      <c r="F19" s="47">
        <f t="shared" ref="F19:M19" si="1">SUM(F14:F18)</f>
        <v>570631.69999999995</v>
      </c>
      <c r="G19" s="120">
        <f t="shared" si="1"/>
        <v>84526.03</v>
      </c>
      <c r="H19" s="49">
        <f t="shared" si="1"/>
        <v>13177.65</v>
      </c>
      <c r="I19" s="48">
        <f t="shared" si="1"/>
        <v>32599.769999999997</v>
      </c>
      <c r="J19" s="48">
        <f t="shared" si="1"/>
        <v>2466.09</v>
      </c>
      <c r="K19" s="48">
        <f t="shared" si="1"/>
        <v>10363.11</v>
      </c>
      <c r="L19" s="48">
        <f t="shared" si="1"/>
        <v>24169.229999999996</v>
      </c>
      <c r="M19" s="48">
        <f t="shared" si="1"/>
        <v>4126.4799999999996</v>
      </c>
      <c r="N19" s="50">
        <f>SUM(N14:N18)</f>
        <v>112193.27</v>
      </c>
      <c r="O19" s="51">
        <f>SUM(O14:O18)</f>
        <v>59235.09</v>
      </c>
      <c r="P19" s="52">
        <f>SUM(P14:P18)</f>
        <v>458438.42999999993</v>
      </c>
      <c r="Q19" s="43"/>
      <c r="R19" s="4"/>
      <c r="S19" s="4"/>
      <c r="T19" s="4"/>
    </row>
    <row r="20" spans="1:20" s="1" customFormat="1" ht="22.5" customHeight="1" thickBot="1" x14ac:dyDescent="0.25">
      <c r="A20" s="132" t="s">
        <v>27</v>
      </c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5"/>
      <c r="Q20" s="4"/>
      <c r="R20" s="4"/>
      <c r="S20" s="4"/>
      <c r="T20" s="4"/>
    </row>
    <row r="21" spans="1:20" s="1" customFormat="1" ht="16.5" customHeight="1" x14ac:dyDescent="0.2">
      <c r="A21" s="17">
        <v>6</v>
      </c>
      <c r="B21" s="18" t="s">
        <v>50</v>
      </c>
      <c r="C21" s="18" t="s">
        <v>27</v>
      </c>
      <c r="D21" s="18" t="s">
        <v>51</v>
      </c>
      <c r="E21" s="19" t="s">
        <v>41</v>
      </c>
      <c r="F21" s="20">
        <v>131371.88</v>
      </c>
      <c r="G21" s="118">
        <v>19326.57</v>
      </c>
      <c r="H21" s="22">
        <v>3770.37</v>
      </c>
      <c r="I21" s="21">
        <v>9327.4</v>
      </c>
      <c r="J21" s="53">
        <v>520.34</v>
      </c>
      <c r="K21" s="21">
        <v>3595.1</v>
      </c>
      <c r="L21" s="21">
        <v>8384.6299999999992</v>
      </c>
      <c r="M21" s="54">
        <v>1031.6199999999999</v>
      </c>
      <c r="N21" s="24">
        <f>G21+H21+K21+M21</f>
        <v>27723.659999999996</v>
      </c>
      <c r="O21" s="25">
        <f>I21+J21+L21</f>
        <v>18232.37</v>
      </c>
      <c r="P21" s="55">
        <f>F21-N21</f>
        <v>103648.22</v>
      </c>
      <c r="Q21" s="56"/>
      <c r="R21" s="4"/>
      <c r="S21" s="4"/>
      <c r="T21" s="4"/>
    </row>
    <row r="22" spans="1:20" s="1" customFormat="1" ht="16.5" customHeight="1" x14ac:dyDescent="0.2">
      <c r="A22" s="27">
        <v>7</v>
      </c>
      <c r="B22" s="28" t="s">
        <v>52</v>
      </c>
      <c r="C22" s="28" t="s">
        <v>27</v>
      </c>
      <c r="D22" s="28" t="s">
        <v>53</v>
      </c>
      <c r="E22" s="29" t="s">
        <v>54</v>
      </c>
      <c r="F22" s="30">
        <v>52336.25</v>
      </c>
      <c r="G22" s="94">
        <v>2028.98</v>
      </c>
      <c r="H22" s="32">
        <v>1502.05</v>
      </c>
      <c r="I22" s="31">
        <v>3715.87</v>
      </c>
      <c r="J22" s="23">
        <v>520.34</v>
      </c>
      <c r="K22" s="31">
        <v>1591.02</v>
      </c>
      <c r="L22" s="31">
        <v>3710.64</v>
      </c>
      <c r="M22" s="57">
        <v>1031.6199999999999</v>
      </c>
      <c r="N22" s="24">
        <f>G22+H22+K22+M22</f>
        <v>6153.6699999999992</v>
      </c>
      <c r="O22" s="25">
        <f t="shared" ref="O22:O25" si="2">I22+J22+L22</f>
        <v>7946.85</v>
      </c>
      <c r="P22" s="34">
        <f>F22-N22</f>
        <v>46182.58</v>
      </c>
      <c r="Q22" s="4"/>
      <c r="R22" s="4"/>
      <c r="S22" s="4"/>
      <c r="T22" s="4"/>
    </row>
    <row r="23" spans="1:20" s="1" customFormat="1" ht="16.5" customHeight="1" x14ac:dyDescent="0.2">
      <c r="A23" s="27">
        <v>8</v>
      </c>
      <c r="B23" s="28" t="s">
        <v>55</v>
      </c>
      <c r="C23" s="28" t="s">
        <v>27</v>
      </c>
      <c r="D23" s="58" t="s">
        <v>321</v>
      </c>
      <c r="E23" s="29" t="s">
        <v>41</v>
      </c>
      <c r="F23" s="30">
        <v>50000</v>
      </c>
      <c r="G23" s="94">
        <v>1699.26</v>
      </c>
      <c r="H23" s="32">
        <v>1435</v>
      </c>
      <c r="I23" s="31">
        <v>3550</v>
      </c>
      <c r="J23" s="23">
        <v>520.34</v>
      </c>
      <c r="K23" s="31">
        <v>1520</v>
      </c>
      <c r="L23" s="31">
        <v>3545</v>
      </c>
      <c r="M23" s="57">
        <v>1031.6199999999999</v>
      </c>
      <c r="N23" s="24">
        <f>G23+H23+K23+M23</f>
        <v>5685.88</v>
      </c>
      <c r="O23" s="25">
        <f t="shared" si="2"/>
        <v>7615.34</v>
      </c>
      <c r="P23" s="34">
        <f>F23-N23</f>
        <v>44314.12</v>
      </c>
      <c r="Q23" s="4"/>
      <c r="R23" s="4"/>
      <c r="S23" s="4"/>
      <c r="T23" s="4"/>
    </row>
    <row r="24" spans="1:20" s="1" customFormat="1" ht="16.5" customHeight="1" x14ac:dyDescent="0.2">
      <c r="A24" s="27">
        <v>9</v>
      </c>
      <c r="B24" s="28" t="s">
        <v>56</v>
      </c>
      <c r="C24" s="28" t="s">
        <v>27</v>
      </c>
      <c r="D24" s="28" t="s">
        <v>57</v>
      </c>
      <c r="E24" s="29" t="s">
        <v>41</v>
      </c>
      <c r="F24" s="30">
        <v>28000</v>
      </c>
      <c r="G24" s="94">
        <v>0</v>
      </c>
      <c r="H24" s="32">
        <v>803.6</v>
      </c>
      <c r="I24" s="31">
        <v>1988</v>
      </c>
      <c r="J24" s="31">
        <v>308</v>
      </c>
      <c r="K24" s="31">
        <v>851.2</v>
      </c>
      <c r="L24" s="31">
        <v>1985.2</v>
      </c>
      <c r="M24" s="57">
        <v>1031.6199999999999</v>
      </c>
      <c r="N24" s="24">
        <f>G24+H24+K24+M24</f>
        <v>2686.42</v>
      </c>
      <c r="O24" s="25">
        <f t="shared" si="2"/>
        <v>4281.2</v>
      </c>
      <c r="P24" s="34">
        <f>F24-N24</f>
        <v>25313.58</v>
      </c>
      <c r="Q24" s="4"/>
      <c r="R24" s="4"/>
      <c r="S24" s="4"/>
      <c r="T24" s="4"/>
    </row>
    <row r="25" spans="1:20" s="1" customFormat="1" ht="16.5" customHeight="1" x14ac:dyDescent="0.2">
      <c r="A25" s="35">
        <v>10</v>
      </c>
      <c r="B25" s="36" t="s">
        <v>58</v>
      </c>
      <c r="C25" s="36" t="s">
        <v>27</v>
      </c>
      <c r="D25" s="36" t="s">
        <v>59</v>
      </c>
      <c r="E25" s="29" t="s">
        <v>41</v>
      </c>
      <c r="F25" s="38">
        <v>20000</v>
      </c>
      <c r="G25" s="119">
        <v>0</v>
      </c>
      <c r="H25" s="40">
        <v>574</v>
      </c>
      <c r="I25" s="39">
        <v>1420</v>
      </c>
      <c r="J25" s="39">
        <v>220</v>
      </c>
      <c r="K25" s="39">
        <v>608</v>
      </c>
      <c r="L25" s="39">
        <v>1418</v>
      </c>
      <c r="M25" s="39">
        <v>0</v>
      </c>
      <c r="N25" s="42">
        <f>G25+H25+K25+M25</f>
        <v>1182</v>
      </c>
      <c r="O25" s="25">
        <f t="shared" si="2"/>
        <v>3058</v>
      </c>
      <c r="P25" s="34">
        <f>F25-N25</f>
        <v>18818</v>
      </c>
      <c r="Q25" s="4"/>
      <c r="R25" s="4"/>
      <c r="S25" s="4"/>
      <c r="T25" s="4"/>
    </row>
    <row r="26" spans="1:20" s="1" customFormat="1" ht="16.5" customHeight="1" thickBot="1" x14ac:dyDescent="0.25">
      <c r="A26" s="138" t="s">
        <v>304</v>
      </c>
      <c r="B26" s="139"/>
      <c r="C26" s="139"/>
      <c r="D26" s="140"/>
      <c r="E26" s="59"/>
      <c r="F26" s="60">
        <f t="shared" ref="F26:O26" si="3">SUM(F21:F25)</f>
        <v>281708.13</v>
      </c>
      <c r="G26" s="120">
        <f t="shared" si="3"/>
        <v>23054.809999999998</v>
      </c>
      <c r="H26" s="49">
        <f t="shared" si="3"/>
        <v>8085.02</v>
      </c>
      <c r="I26" s="48">
        <f t="shared" si="3"/>
        <v>20001.27</v>
      </c>
      <c r="J26" s="48">
        <f t="shared" si="3"/>
        <v>2089.02</v>
      </c>
      <c r="K26" s="48">
        <f t="shared" si="3"/>
        <v>8165.32</v>
      </c>
      <c r="L26" s="48">
        <f t="shared" si="3"/>
        <v>19043.469999999998</v>
      </c>
      <c r="M26" s="48">
        <f t="shared" si="3"/>
        <v>4126.4799999999996</v>
      </c>
      <c r="N26" s="50">
        <f t="shared" si="3"/>
        <v>43431.62999999999</v>
      </c>
      <c r="O26" s="51">
        <f t="shared" si="3"/>
        <v>41133.759999999995</v>
      </c>
      <c r="P26" s="61">
        <f>P21+P22+P23+P24+P25</f>
        <v>238276.5</v>
      </c>
      <c r="Q26" s="4"/>
      <c r="R26" s="4"/>
      <c r="S26" s="4"/>
      <c r="T26" s="4"/>
    </row>
    <row r="27" spans="1:20" s="1" customFormat="1" ht="18.75" customHeight="1" thickBot="1" x14ac:dyDescent="0.25">
      <c r="A27" s="132" t="s">
        <v>28</v>
      </c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5"/>
      <c r="Q27" s="4"/>
      <c r="R27" s="4"/>
      <c r="S27" s="4"/>
      <c r="T27" s="4"/>
    </row>
    <row r="28" spans="1:20" s="1" customFormat="1" ht="17.25" customHeight="1" x14ac:dyDescent="0.2">
      <c r="A28" s="17">
        <v>11</v>
      </c>
      <c r="B28" s="18" t="s">
        <v>39</v>
      </c>
      <c r="C28" s="18" t="s">
        <v>28</v>
      </c>
      <c r="D28" s="18" t="s">
        <v>40</v>
      </c>
      <c r="E28" s="19" t="s">
        <v>41</v>
      </c>
      <c r="F28" s="20">
        <v>86000</v>
      </c>
      <c r="G28" s="118">
        <v>8812.2199999999993</v>
      </c>
      <c r="H28" s="22">
        <v>2468.1999999999998</v>
      </c>
      <c r="I28" s="21">
        <v>6106</v>
      </c>
      <c r="J28" s="23">
        <v>520.34</v>
      </c>
      <c r="K28" s="21">
        <v>2614.4</v>
      </c>
      <c r="L28" s="21">
        <v>6097.4</v>
      </c>
      <c r="M28" s="21">
        <v>0</v>
      </c>
      <c r="N28" s="24">
        <f t="shared" ref="N28:N33" si="4">G28+H28+K28+M28</f>
        <v>13894.819999999998</v>
      </c>
      <c r="O28" s="25">
        <f>I28+J28+L28</f>
        <v>12723.74</v>
      </c>
      <c r="P28" s="26">
        <f t="shared" ref="P28:P33" si="5">F28-N28</f>
        <v>72105.180000000008</v>
      </c>
      <c r="Q28" s="4"/>
      <c r="R28" s="4"/>
      <c r="S28" s="4"/>
      <c r="T28" s="4"/>
    </row>
    <row r="29" spans="1:20" s="1" customFormat="1" ht="16.5" customHeight="1" x14ac:dyDescent="0.2">
      <c r="A29" s="27">
        <v>12</v>
      </c>
      <c r="B29" s="28" t="s">
        <v>42</v>
      </c>
      <c r="C29" s="28" t="s">
        <v>28</v>
      </c>
      <c r="D29" s="28" t="s">
        <v>43</v>
      </c>
      <c r="E29" s="29" t="s">
        <v>41</v>
      </c>
      <c r="F29" s="30">
        <v>70000</v>
      </c>
      <c r="G29" s="94">
        <v>5368.48</v>
      </c>
      <c r="H29" s="32">
        <v>2009</v>
      </c>
      <c r="I29" s="31">
        <v>4970</v>
      </c>
      <c r="J29" s="23">
        <v>520.34</v>
      </c>
      <c r="K29" s="31">
        <v>2128</v>
      </c>
      <c r="L29" s="31">
        <v>4963</v>
      </c>
      <c r="M29" s="31">
        <v>0</v>
      </c>
      <c r="N29" s="24">
        <f t="shared" si="4"/>
        <v>9505.48</v>
      </c>
      <c r="O29" s="25">
        <f t="shared" ref="O29:O33" si="6">I29+J29+L29</f>
        <v>10453.34</v>
      </c>
      <c r="P29" s="34">
        <f t="shared" si="5"/>
        <v>60494.520000000004</v>
      </c>
      <c r="Q29" s="4"/>
      <c r="R29" s="4"/>
      <c r="S29" s="4"/>
      <c r="T29" s="4"/>
    </row>
    <row r="30" spans="1:20" s="1" customFormat="1" ht="16.5" customHeight="1" x14ac:dyDescent="0.2">
      <c r="A30" s="27">
        <v>13</v>
      </c>
      <c r="B30" s="28" t="s">
        <v>44</v>
      </c>
      <c r="C30" s="28" t="s">
        <v>28</v>
      </c>
      <c r="D30" s="28" t="s">
        <v>45</v>
      </c>
      <c r="E30" s="29" t="s">
        <v>41</v>
      </c>
      <c r="F30" s="30">
        <v>45000</v>
      </c>
      <c r="G30" s="94">
        <v>1148.33</v>
      </c>
      <c r="H30" s="32">
        <v>1291.5</v>
      </c>
      <c r="I30" s="31">
        <v>3195</v>
      </c>
      <c r="J30" s="31">
        <v>495</v>
      </c>
      <c r="K30" s="31">
        <v>1368</v>
      </c>
      <c r="L30" s="31">
        <v>3190.5</v>
      </c>
      <c r="M30" s="31">
        <v>0</v>
      </c>
      <c r="N30" s="24">
        <f t="shared" si="4"/>
        <v>3807.83</v>
      </c>
      <c r="O30" s="25">
        <f t="shared" si="6"/>
        <v>6880.5</v>
      </c>
      <c r="P30" s="34">
        <f t="shared" si="5"/>
        <v>41192.17</v>
      </c>
      <c r="Q30" s="4"/>
      <c r="R30" s="4"/>
      <c r="S30" s="4"/>
      <c r="T30" s="4"/>
    </row>
    <row r="31" spans="1:20" s="1" customFormat="1" ht="17.100000000000001" customHeight="1" x14ac:dyDescent="0.2">
      <c r="A31" s="27">
        <v>14</v>
      </c>
      <c r="B31" s="28" t="s">
        <v>46</v>
      </c>
      <c r="C31" s="28" t="s">
        <v>28</v>
      </c>
      <c r="D31" s="28" t="s">
        <v>47</v>
      </c>
      <c r="E31" s="29" t="s">
        <v>41</v>
      </c>
      <c r="F31" s="30">
        <v>45000</v>
      </c>
      <c r="G31" s="94">
        <v>1148.33</v>
      </c>
      <c r="H31" s="32">
        <v>1291.5</v>
      </c>
      <c r="I31" s="31">
        <v>3195</v>
      </c>
      <c r="J31" s="31">
        <v>495</v>
      </c>
      <c r="K31" s="31">
        <v>1368</v>
      </c>
      <c r="L31" s="31">
        <v>3190.5</v>
      </c>
      <c r="M31" s="31">
        <v>0</v>
      </c>
      <c r="N31" s="24">
        <f t="shared" si="4"/>
        <v>3807.83</v>
      </c>
      <c r="O31" s="25">
        <f t="shared" si="6"/>
        <v>6880.5</v>
      </c>
      <c r="P31" s="34">
        <f t="shared" si="5"/>
        <v>41192.17</v>
      </c>
      <c r="Q31" s="4"/>
      <c r="R31" s="4"/>
      <c r="S31" s="4"/>
      <c r="T31" s="4"/>
    </row>
    <row r="32" spans="1:20" s="1" customFormat="1" ht="16.5" customHeight="1" x14ac:dyDescent="0.2">
      <c r="A32" s="35">
        <v>15</v>
      </c>
      <c r="B32" s="62" t="s">
        <v>306</v>
      </c>
      <c r="C32" s="63" t="s">
        <v>28</v>
      </c>
      <c r="D32" s="62" t="s">
        <v>307</v>
      </c>
      <c r="E32" s="64" t="s">
        <v>41</v>
      </c>
      <c r="F32" s="65">
        <v>45000</v>
      </c>
      <c r="G32" s="119">
        <v>1148.33</v>
      </c>
      <c r="H32" s="32">
        <v>1291.5</v>
      </c>
      <c r="I32" s="31">
        <v>3195</v>
      </c>
      <c r="J32" s="31">
        <v>495</v>
      </c>
      <c r="K32" s="31">
        <v>1368</v>
      </c>
      <c r="L32" s="31">
        <v>3190.5</v>
      </c>
      <c r="M32" s="31">
        <v>0</v>
      </c>
      <c r="N32" s="44">
        <f t="shared" si="4"/>
        <v>3807.83</v>
      </c>
      <c r="O32" s="25">
        <f t="shared" si="6"/>
        <v>6880.5</v>
      </c>
      <c r="P32" s="45">
        <f t="shared" si="5"/>
        <v>41192.17</v>
      </c>
      <c r="Q32" s="4"/>
      <c r="R32" s="4"/>
      <c r="S32" s="4"/>
      <c r="T32" s="4"/>
    </row>
    <row r="33" spans="1:20" s="1" customFormat="1" ht="16.5" customHeight="1" x14ac:dyDescent="0.2">
      <c r="A33" s="35">
        <v>16</v>
      </c>
      <c r="B33" s="36" t="s">
        <v>48</v>
      </c>
      <c r="C33" s="36" t="s">
        <v>28</v>
      </c>
      <c r="D33" s="36" t="s">
        <v>49</v>
      </c>
      <c r="E33" s="29" t="s">
        <v>41</v>
      </c>
      <c r="F33" s="38">
        <v>26000</v>
      </c>
      <c r="G33" s="119">
        <v>0</v>
      </c>
      <c r="H33" s="40">
        <v>746.2</v>
      </c>
      <c r="I33" s="39">
        <v>1846</v>
      </c>
      <c r="J33" s="39">
        <v>286</v>
      </c>
      <c r="K33" s="39">
        <v>790.4</v>
      </c>
      <c r="L33" s="39">
        <v>1843.4</v>
      </c>
      <c r="M33" s="66">
        <v>0</v>
      </c>
      <c r="N33" s="42">
        <f t="shared" si="4"/>
        <v>1536.6</v>
      </c>
      <c r="O33" s="25">
        <f t="shared" si="6"/>
        <v>3975.4</v>
      </c>
      <c r="P33" s="55">
        <f t="shared" si="5"/>
        <v>24463.4</v>
      </c>
      <c r="Q33" s="4"/>
      <c r="R33" s="4"/>
      <c r="S33" s="4"/>
      <c r="T33" s="4"/>
    </row>
    <row r="34" spans="1:20" s="1" customFormat="1" ht="16.5" customHeight="1" thickBot="1" x14ac:dyDescent="0.25">
      <c r="A34" s="136" t="s">
        <v>304</v>
      </c>
      <c r="B34" s="137"/>
      <c r="C34" s="137"/>
      <c r="D34" s="137"/>
      <c r="E34" s="59"/>
      <c r="F34" s="60">
        <f t="shared" ref="F34:P34" si="7">SUM(F28:F33)</f>
        <v>317000</v>
      </c>
      <c r="G34" s="120">
        <f t="shared" si="7"/>
        <v>17625.690000000002</v>
      </c>
      <c r="H34" s="49">
        <f t="shared" si="7"/>
        <v>9097.9000000000015</v>
      </c>
      <c r="I34" s="48">
        <f t="shared" si="7"/>
        <v>22507</v>
      </c>
      <c r="J34" s="48">
        <f t="shared" si="7"/>
        <v>2811.6800000000003</v>
      </c>
      <c r="K34" s="48">
        <f t="shared" si="7"/>
        <v>9636.7999999999993</v>
      </c>
      <c r="L34" s="48">
        <f t="shared" si="7"/>
        <v>22475.300000000003</v>
      </c>
      <c r="M34" s="48">
        <f t="shared" si="7"/>
        <v>0</v>
      </c>
      <c r="N34" s="50">
        <f t="shared" si="7"/>
        <v>36360.39</v>
      </c>
      <c r="O34" s="51">
        <f t="shared" si="7"/>
        <v>47793.98</v>
      </c>
      <c r="P34" s="61">
        <f t="shared" si="7"/>
        <v>280639.61</v>
      </c>
      <c r="Q34" s="4"/>
      <c r="R34" s="4"/>
      <c r="S34" s="4"/>
      <c r="T34" s="4"/>
    </row>
    <row r="35" spans="1:20" s="1" customFormat="1" ht="19.5" customHeight="1" thickBot="1" x14ac:dyDescent="0.25">
      <c r="A35" s="132" t="s">
        <v>29</v>
      </c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5"/>
      <c r="Q35" s="4"/>
      <c r="R35" s="4"/>
      <c r="S35" s="4"/>
      <c r="T35" s="4"/>
    </row>
    <row r="36" spans="1:20" s="1" customFormat="1" ht="16.5" customHeight="1" x14ac:dyDescent="0.2">
      <c r="A36" s="27">
        <v>17</v>
      </c>
      <c r="B36" s="28" t="s">
        <v>184</v>
      </c>
      <c r="C36" s="28" t="s">
        <v>29</v>
      </c>
      <c r="D36" s="28" t="s">
        <v>185</v>
      </c>
      <c r="E36" s="29" t="s">
        <v>54</v>
      </c>
      <c r="F36" s="30">
        <v>47725.16</v>
      </c>
      <c r="G36" s="94">
        <v>1378.2</v>
      </c>
      <c r="H36" s="32">
        <v>1369.71</v>
      </c>
      <c r="I36" s="31">
        <v>3388.49</v>
      </c>
      <c r="J36" s="23">
        <v>520.34</v>
      </c>
      <c r="K36" s="31">
        <v>1450.84</v>
      </c>
      <c r="L36" s="31">
        <v>3383.71</v>
      </c>
      <c r="M36" s="57">
        <v>1031.6199999999999</v>
      </c>
      <c r="N36" s="24">
        <f>G36+H36+K36+M36</f>
        <v>5230.37</v>
      </c>
      <c r="O36" s="67">
        <f>+I36+J36+L36</f>
        <v>7292.54</v>
      </c>
      <c r="P36" s="34">
        <f>F36-N36</f>
        <v>42494.79</v>
      </c>
      <c r="Q36" s="4"/>
      <c r="R36" s="4"/>
      <c r="S36" s="4"/>
      <c r="T36" s="4"/>
    </row>
    <row r="37" spans="1:20" s="1" customFormat="1" ht="16.5" customHeight="1" x14ac:dyDescent="0.2">
      <c r="A37" s="27">
        <v>18</v>
      </c>
      <c r="B37" s="28" t="s">
        <v>187</v>
      </c>
      <c r="C37" s="28" t="s">
        <v>29</v>
      </c>
      <c r="D37" s="28" t="s">
        <v>185</v>
      </c>
      <c r="E37" s="29" t="s">
        <v>54</v>
      </c>
      <c r="F37" s="30">
        <v>47725.16</v>
      </c>
      <c r="G37" s="94">
        <v>1378.2</v>
      </c>
      <c r="H37" s="32">
        <v>1369.71</v>
      </c>
      <c r="I37" s="31">
        <v>3388.49</v>
      </c>
      <c r="J37" s="23">
        <v>520.34</v>
      </c>
      <c r="K37" s="31">
        <v>1450.84</v>
      </c>
      <c r="L37" s="31">
        <v>3383.71</v>
      </c>
      <c r="M37" s="57">
        <v>1031.6199999999999</v>
      </c>
      <c r="N37" s="24">
        <f>G37+H37+K37+M37</f>
        <v>5230.37</v>
      </c>
      <c r="O37" s="67">
        <f>+I37+J37+L37</f>
        <v>7292.54</v>
      </c>
      <c r="P37" s="34">
        <f>F37-N37</f>
        <v>42494.79</v>
      </c>
      <c r="Q37" s="4"/>
      <c r="R37" s="4"/>
      <c r="S37" s="4"/>
      <c r="T37" s="4"/>
    </row>
    <row r="38" spans="1:20" s="1" customFormat="1" ht="16.5" customHeight="1" x14ac:dyDescent="0.2">
      <c r="A38" s="35">
        <v>19</v>
      </c>
      <c r="B38" s="36" t="s">
        <v>188</v>
      </c>
      <c r="C38" s="36" t="s">
        <v>29</v>
      </c>
      <c r="D38" s="36" t="s">
        <v>185</v>
      </c>
      <c r="E38" s="29" t="s">
        <v>54</v>
      </c>
      <c r="F38" s="38">
        <v>47725.16</v>
      </c>
      <c r="G38" s="119">
        <v>1532.94</v>
      </c>
      <c r="H38" s="40">
        <v>1369.71</v>
      </c>
      <c r="I38" s="39">
        <v>3388.49</v>
      </c>
      <c r="J38" s="23">
        <v>520.34</v>
      </c>
      <c r="K38" s="39">
        <v>1450.84</v>
      </c>
      <c r="L38" s="39">
        <v>3383.71</v>
      </c>
      <c r="M38" s="113">
        <v>0</v>
      </c>
      <c r="N38" s="42">
        <f>G38+H38+K38+M38</f>
        <v>4353.49</v>
      </c>
      <c r="O38" s="68">
        <f>+I38+J38+L38</f>
        <v>7292.54</v>
      </c>
      <c r="P38" s="34">
        <f>F38-N38</f>
        <v>43371.670000000006</v>
      </c>
      <c r="Q38" s="4"/>
      <c r="R38" s="4"/>
      <c r="S38" s="4"/>
      <c r="T38" s="4"/>
    </row>
    <row r="39" spans="1:20" s="1" customFormat="1" ht="16.5" customHeight="1" x14ac:dyDescent="0.2">
      <c r="A39" s="27">
        <v>20</v>
      </c>
      <c r="B39" s="28" t="s">
        <v>186</v>
      </c>
      <c r="C39" s="28" t="s">
        <v>29</v>
      </c>
      <c r="D39" s="28" t="s">
        <v>185</v>
      </c>
      <c r="E39" s="29" t="s">
        <v>54</v>
      </c>
      <c r="F39" s="30">
        <v>43000</v>
      </c>
      <c r="G39" s="94">
        <v>711.31</v>
      </c>
      <c r="H39" s="32">
        <v>1234.0999999999999</v>
      </c>
      <c r="I39" s="31">
        <v>3053</v>
      </c>
      <c r="J39" s="31">
        <v>473</v>
      </c>
      <c r="K39" s="31">
        <v>1307.2</v>
      </c>
      <c r="L39" s="31">
        <v>3048.7</v>
      </c>
      <c r="M39" s="57">
        <v>1031.6199999999999</v>
      </c>
      <c r="N39" s="24">
        <f>G39+H39+K39+M39</f>
        <v>4284.2299999999996</v>
      </c>
      <c r="O39" s="67">
        <f>+I39+J39+L39</f>
        <v>6574.7</v>
      </c>
      <c r="P39" s="34">
        <f>F39-N39</f>
        <v>38715.770000000004</v>
      </c>
      <c r="Q39" s="4"/>
      <c r="R39" s="4"/>
      <c r="S39" s="4"/>
      <c r="T39" s="4"/>
    </row>
    <row r="40" spans="1:20" s="1" customFormat="1" ht="16.5" customHeight="1" thickBot="1" x14ac:dyDescent="0.25">
      <c r="A40" s="136" t="s">
        <v>304</v>
      </c>
      <c r="B40" s="137"/>
      <c r="C40" s="137"/>
      <c r="D40" s="137"/>
      <c r="E40" s="59"/>
      <c r="F40" s="60">
        <f t="shared" ref="F40:P40" si="8">SUM(F36:F39)</f>
        <v>186175.48</v>
      </c>
      <c r="G40" s="120">
        <f t="shared" si="8"/>
        <v>5000.6499999999996</v>
      </c>
      <c r="H40" s="49">
        <f t="shared" si="8"/>
        <v>5343.23</v>
      </c>
      <c r="I40" s="48">
        <f t="shared" si="8"/>
        <v>13218.47</v>
      </c>
      <c r="J40" s="48">
        <f t="shared" si="8"/>
        <v>2034.02</v>
      </c>
      <c r="K40" s="48">
        <f t="shared" si="8"/>
        <v>5659.7199999999993</v>
      </c>
      <c r="L40" s="48">
        <f t="shared" si="8"/>
        <v>13199.830000000002</v>
      </c>
      <c r="M40" s="48">
        <f t="shared" si="8"/>
        <v>3094.8599999999997</v>
      </c>
      <c r="N40" s="50">
        <f t="shared" si="8"/>
        <v>19098.46</v>
      </c>
      <c r="O40" s="51">
        <f t="shared" si="8"/>
        <v>28452.32</v>
      </c>
      <c r="P40" s="61">
        <f t="shared" si="8"/>
        <v>167077.02000000002</v>
      </c>
      <c r="Q40" s="4"/>
      <c r="R40" s="4"/>
      <c r="S40" s="4"/>
      <c r="T40" s="4"/>
    </row>
    <row r="41" spans="1:20" s="1" customFormat="1" ht="18" customHeight="1" thickBot="1" x14ac:dyDescent="0.25">
      <c r="A41" s="132" t="s">
        <v>30</v>
      </c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5"/>
      <c r="Q41" s="4"/>
      <c r="R41" s="4"/>
      <c r="S41" s="4"/>
      <c r="T41" s="4"/>
    </row>
    <row r="42" spans="1:20" s="1" customFormat="1" ht="16.5" customHeight="1" x14ac:dyDescent="0.2">
      <c r="A42" s="17">
        <v>21</v>
      </c>
      <c r="B42" s="18" t="s">
        <v>117</v>
      </c>
      <c r="C42" s="18" t="s">
        <v>30</v>
      </c>
      <c r="D42" s="18" t="s">
        <v>118</v>
      </c>
      <c r="E42" s="19" t="s">
        <v>41</v>
      </c>
      <c r="F42" s="20">
        <v>165000</v>
      </c>
      <c r="G42" s="118">
        <v>27750.22</v>
      </c>
      <c r="H42" s="22">
        <v>4735.5</v>
      </c>
      <c r="I42" s="21">
        <v>11715</v>
      </c>
      <c r="J42" s="23">
        <v>520.34</v>
      </c>
      <c r="K42" s="21">
        <v>3595.1</v>
      </c>
      <c r="L42" s="21">
        <v>8384.6299999999992</v>
      </c>
      <c r="M42" s="114">
        <v>0</v>
      </c>
      <c r="N42" s="24">
        <f t="shared" ref="N42:N55" si="9">G42+H42+K42+M42</f>
        <v>36080.82</v>
      </c>
      <c r="O42" s="25">
        <f>I42+J42+L42</f>
        <v>20619.97</v>
      </c>
      <c r="P42" s="26">
        <f t="shared" ref="P42:P55" si="10">F42-N42</f>
        <v>128919.18</v>
      </c>
      <c r="Q42" s="4"/>
      <c r="R42" s="4"/>
      <c r="S42" s="4"/>
      <c r="T42" s="4"/>
    </row>
    <row r="43" spans="1:20" s="1" customFormat="1" ht="16.5" customHeight="1" x14ac:dyDescent="0.2">
      <c r="A43" s="27">
        <v>22</v>
      </c>
      <c r="B43" s="28" t="s">
        <v>125</v>
      </c>
      <c r="C43" s="28" t="s">
        <v>30</v>
      </c>
      <c r="D43" s="28" t="s">
        <v>126</v>
      </c>
      <c r="E43" s="29" t="s">
        <v>54</v>
      </c>
      <c r="F43" s="30">
        <v>90524</v>
      </c>
      <c r="G43" s="94">
        <v>9360.57</v>
      </c>
      <c r="H43" s="32">
        <v>2598.04</v>
      </c>
      <c r="I43" s="31">
        <v>6427.2</v>
      </c>
      <c r="J43" s="23">
        <v>520.34</v>
      </c>
      <c r="K43" s="31">
        <v>2751.93</v>
      </c>
      <c r="L43" s="31">
        <v>6418.15</v>
      </c>
      <c r="M43" s="33">
        <v>2063.2399999999998</v>
      </c>
      <c r="N43" s="24">
        <f t="shared" si="9"/>
        <v>16773.78</v>
      </c>
      <c r="O43" s="25">
        <f t="shared" ref="O43:O55" si="11">I43+J43+L43</f>
        <v>13365.689999999999</v>
      </c>
      <c r="P43" s="34">
        <f t="shared" si="10"/>
        <v>73750.22</v>
      </c>
      <c r="Q43" s="4"/>
      <c r="R43" s="4"/>
      <c r="S43" s="4"/>
      <c r="T43" s="4"/>
    </row>
    <row r="44" spans="1:20" s="1" customFormat="1" ht="16.5" customHeight="1" x14ac:dyDescent="0.2">
      <c r="A44" s="27">
        <v>23</v>
      </c>
      <c r="B44" s="28" t="s">
        <v>119</v>
      </c>
      <c r="C44" s="28" t="s">
        <v>30</v>
      </c>
      <c r="D44" s="28" t="s">
        <v>120</v>
      </c>
      <c r="E44" s="29" t="s">
        <v>54</v>
      </c>
      <c r="F44" s="30">
        <v>85366.25</v>
      </c>
      <c r="G44" s="94">
        <v>8663.15</v>
      </c>
      <c r="H44" s="32">
        <v>2450.0100000000002</v>
      </c>
      <c r="I44" s="31">
        <v>6061</v>
      </c>
      <c r="J44" s="23">
        <v>520.34</v>
      </c>
      <c r="K44" s="31">
        <v>2595.13</v>
      </c>
      <c r="L44" s="31">
        <v>6052.47</v>
      </c>
      <c r="M44" s="79">
        <v>0</v>
      </c>
      <c r="N44" s="24">
        <f t="shared" si="9"/>
        <v>13708.29</v>
      </c>
      <c r="O44" s="25">
        <f t="shared" si="11"/>
        <v>12633.810000000001</v>
      </c>
      <c r="P44" s="34">
        <f t="shared" si="10"/>
        <v>71657.959999999992</v>
      </c>
      <c r="Q44" s="4"/>
      <c r="R44" s="4"/>
      <c r="S44" s="4"/>
      <c r="T44" s="4"/>
    </row>
    <row r="45" spans="1:20" s="1" customFormat="1" ht="16.5" customHeight="1" x14ac:dyDescent="0.2">
      <c r="A45" s="17">
        <v>24</v>
      </c>
      <c r="B45" s="28" t="s">
        <v>121</v>
      </c>
      <c r="C45" s="28" t="s">
        <v>30</v>
      </c>
      <c r="D45" s="28" t="s">
        <v>122</v>
      </c>
      <c r="E45" s="29" t="s">
        <v>41</v>
      </c>
      <c r="F45" s="30">
        <v>58786</v>
      </c>
      <c r="G45" s="94">
        <v>3258.23</v>
      </c>
      <c r="H45" s="32">
        <v>1687.16</v>
      </c>
      <c r="I45" s="31">
        <v>4173.8100000000004</v>
      </c>
      <c r="J45" s="23">
        <v>520.34</v>
      </c>
      <c r="K45" s="31">
        <v>1787.09</v>
      </c>
      <c r="L45" s="31">
        <v>4167.93</v>
      </c>
      <c r="M45" s="79">
        <v>0</v>
      </c>
      <c r="N45" s="24">
        <f t="shared" si="9"/>
        <v>6732.4800000000005</v>
      </c>
      <c r="O45" s="25">
        <f t="shared" si="11"/>
        <v>8862.0800000000017</v>
      </c>
      <c r="P45" s="34">
        <f t="shared" si="10"/>
        <v>52053.52</v>
      </c>
      <c r="Q45" s="4"/>
      <c r="R45" s="4"/>
      <c r="S45" s="4"/>
      <c r="T45" s="4"/>
    </row>
    <row r="46" spans="1:20" s="1" customFormat="1" ht="16.5" customHeight="1" x14ac:dyDescent="0.2">
      <c r="A46" s="27">
        <v>25</v>
      </c>
      <c r="B46" s="28" t="s">
        <v>123</v>
      </c>
      <c r="C46" s="28" t="s">
        <v>30</v>
      </c>
      <c r="D46" s="28" t="s">
        <v>124</v>
      </c>
      <c r="E46" s="29" t="s">
        <v>41</v>
      </c>
      <c r="F46" s="30">
        <v>50000</v>
      </c>
      <c r="G46" s="94">
        <v>1854</v>
      </c>
      <c r="H46" s="32">
        <v>1435</v>
      </c>
      <c r="I46" s="31">
        <v>3550</v>
      </c>
      <c r="J46" s="23">
        <v>520.34</v>
      </c>
      <c r="K46" s="31">
        <v>1520</v>
      </c>
      <c r="L46" s="31">
        <v>3545</v>
      </c>
      <c r="M46" s="79">
        <v>0</v>
      </c>
      <c r="N46" s="24">
        <f t="shared" si="9"/>
        <v>4809</v>
      </c>
      <c r="O46" s="25">
        <f t="shared" si="11"/>
        <v>7615.34</v>
      </c>
      <c r="P46" s="34">
        <f t="shared" si="10"/>
        <v>45191</v>
      </c>
      <c r="Q46" s="4"/>
      <c r="R46" s="4"/>
      <c r="S46" s="4"/>
      <c r="T46" s="4"/>
    </row>
    <row r="47" spans="1:20" s="1" customFormat="1" ht="16.5" customHeight="1" x14ac:dyDescent="0.2">
      <c r="A47" s="27">
        <v>26</v>
      </c>
      <c r="B47" s="28" t="s">
        <v>134</v>
      </c>
      <c r="C47" s="28" t="s">
        <v>30</v>
      </c>
      <c r="D47" s="28" t="s">
        <v>128</v>
      </c>
      <c r="E47" s="29" t="s">
        <v>54</v>
      </c>
      <c r="F47" s="30">
        <v>38000</v>
      </c>
      <c r="G47" s="94">
        <v>160.38</v>
      </c>
      <c r="H47" s="32">
        <v>1090.5999999999999</v>
      </c>
      <c r="I47" s="31">
        <v>2698</v>
      </c>
      <c r="J47" s="31">
        <v>418</v>
      </c>
      <c r="K47" s="31">
        <v>1155.2</v>
      </c>
      <c r="L47" s="31">
        <v>2694.2</v>
      </c>
      <c r="M47" s="79">
        <v>0</v>
      </c>
      <c r="N47" s="24">
        <f t="shared" si="9"/>
        <v>2406.1800000000003</v>
      </c>
      <c r="O47" s="25">
        <f t="shared" si="11"/>
        <v>5810.2</v>
      </c>
      <c r="P47" s="34">
        <f t="shared" si="10"/>
        <v>35593.82</v>
      </c>
      <c r="Q47" s="4"/>
      <c r="R47" s="4"/>
      <c r="S47" s="4"/>
      <c r="T47" s="4"/>
    </row>
    <row r="48" spans="1:20" s="1" customFormat="1" ht="16.5" customHeight="1" x14ac:dyDescent="0.2">
      <c r="A48" s="17">
        <v>27</v>
      </c>
      <c r="B48" s="28" t="s">
        <v>137</v>
      </c>
      <c r="C48" s="28" t="s">
        <v>30</v>
      </c>
      <c r="D48" s="28" t="s">
        <v>138</v>
      </c>
      <c r="E48" s="29" t="s">
        <v>41</v>
      </c>
      <c r="F48" s="30">
        <v>38000</v>
      </c>
      <c r="G48" s="94">
        <v>160.38</v>
      </c>
      <c r="H48" s="32">
        <v>1090.5999999999999</v>
      </c>
      <c r="I48" s="31">
        <v>2698</v>
      </c>
      <c r="J48" s="31">
        <v>418</v>
      </c>
      <c r="K48" s="31">
        <v>1155.2</v>
      </c>
      <c r="L48" s="31">
        <v>2694.2</v>
      </c>
      <c r="M48" s="79">
        <v>0</v>
      </c>
      <c r="N48" s="44">
        <f t="shared" si="9"/>
        <v>2406.1800000000003</v>
      </c>
      <c r="O48" s="25">
        <f t="shared" si="11"/>
        <v>5810.2</v>
      </c>
      <c r="P48" s="34">
        <f t="shared" si="10"/>
        <v>35593.82</v>
      </c>
      <c r="Q48" s="4"/>
      <c r="R48" s="4"/>
      <c r="S48" s="4"/>
      <c r="T48" s="4"/>
    </row>
    <row r="49" spans="1:20" s="1" customFormat="1" ht="16.5" customHeight="1" x14ac:dyDescent="0.2">
      <c r="A49" s="27">
        <v>28</v>
      </c>
      <c r="B49" s="28" t="s">
        <v>127</v>
      </c>
      <c r="C49" s="28" t="s">
        <v>30</v>
      </c>
      <c r="D49" s="28" t="s">
        <v>128</v>
      </c>
      <c r="E49" s="29" t="s">
        <v>41</v>
      </c>
      <c r="F49" s="30">
        <v>34000</v>
      </c>
      <c r="G49" s="94">
        <v>0</v>
      </c>
      <c r="H49" s="32">
        <v>975.8</v>
      </c>
      <c r="I49" s="31">
        <v>2414</v>
      </c>
      <c r="J49" s="31">
        <v>374</v>
      </c>
      <c r="K49" s="31">
        <v>1033.5999999999999</v>
      </c>
      <c r="L49" s="31">
        <v>2410.6</v>
      </c>
      <c r="M49" s="79">
        <v>0</v>
      </c>
      <c r="N49" s="44">
        <f t="shared" si="9"/>
        <v>2009.3999999999999</v>
      </c>
      <c r="O49" s="25">
        <f t="shared" si="11"/>
        <v>5198.6000000000004</v>
      </c>
      <c r="P49" s="34">
        <f t="shared" si="10"/>
        <v>31990.6</v>
      </c>
      <c r="Q49" s="4"/>
      <c r="R49" s="4"/>
      <c r="S49" s="4"/>
      <c r="T49" s="4"/>
    </row>
    <row r="50" spans="1:20" s="1" customFormat="1" ht="16.5" customHeight="1" x14ac:dyDescent="0.2">
      <c r="A50" s="27">
        <v>29</v>
      </c>
      <c r="B50" s="36" t="s">
        <v>139</v>
      </c>
      <c r="C50" s="36" t="s">
        <v>30</v>
      </c>
      <c r="D50" s="36" t="s">
        <v>128</v>
      </c>
      <c r="E50" s="29" t="s">
        <v>54</v>
      </c>
      <c r="F50" s="38">
        <v>34000</v>
      </c>
      <c r="G50" s="119">
        <v>0</v>
      </c>
      <c r="H50" s="40">
        <v>975.8</v>
      </c>
      <c r="I50" s="39">
        <v>2414</v>
      </c>
      <c r="J50" s="39">
        <v>374</v>
      </c>
      <c r="K50" s="39">
        <v>1033.5999999999999</v>
      </c>
      <c r="L50" s="39">
        <v>2410.6</v>
      </c>
      <c r="M50" s="33">
        <v>2063.2399999999998</v>
      </c>
      <c r="N50" s="44">
        <f t="shared" si="9"/>
        <v>4072.6399999999994</v>
      </c>
      <c r="O50" s="25">
        <f t="shared" si="11"/>
        <v>5198.6000000000004</v>
      </c>
      <c r="P50" s="34">
        <f t="shared" si="10"/>
        <v>29927.360000000001</v>
      </c>
      <c r="Q50" s="4"/>
      <c r="R50" s="4"/>
      <c r="S50" s="4"/>
      <c r="T50" s="4"/>
    </row>
    <row r="51" spans="1:20" s="1" customFormat="1" ht="16.5" customHeight="1" x14ac:dyDescent="0.2">
      <c r="A51" s="17">
        <v>30</v>
      </c>
      <c r="B51" s="28" t="s">
        <v>131</v>
      </c>
      <c r="C51" s="28" t="s">
        <v>30</v>
      </c>
      <c r="D51" s="28" t="s">
        <v>128</v>
      </c>
      <c r="E51" s="29" t="s">
        <v>54</v>
      </c>
      <c r="F51" s="30">
        <v>34000</v>
      </c>
      <c r="G51" s="94">
        <v>0</v>
      </c>
      <c r="H51" s="32">
        <v>975.8</v>
      </c>
      <c r="I51" s="31">
        <v>2414</v>
      </c>
      <c r="J51" s="31">
        <v>374</v>
      </c>
      <c r="K51" s="31">
        <v>1033.5999999999999</v>
      </c>
      <c r="L51" s="31">
        <v>2410.6</v>
      </c>
      <c r="M51" s="57">
        <v>1031.6199999999999</v>
      </c>
      <c r="N51" s="44">
        <f t="shared" si="9"/>
        <v>3041.0199999999995</v>
      </c>
      <c r="O51" s="25">
        <f t="shared" si="11"/>
        <v>5198.6000000000004</v>
      </c>
      <c r="P51" s="34">
        <f t="shared" si="10"/>
        <v>30958.98</v>
      </c>
      <c r="Q51" s="4"/>
      <c r="R51" s="4"/>
      <c r="S51" s="4"/>
      <c r="T51" s="4"/>
    </row>
    <row r="52" spans="1:20" s="1" customFormat="1" ht="16.5" customHeight="1" x14ac:dyDescent="0.2">
      <c r="A52" s="27">
        <v>31</v>
      </c>
      <c r="B52" s="28" t="s">
        <v>132</v>
      </c>
      <c r="C52" s="28" t="s">
        <v>30</v>
      </c>
      <c r="D52" s="28" t="s">
        <v>133</v>
      </c>
      <c r="E52" s="29" t="s">
        <v>41</v>
      </c>
      <c r="F52" s="30">
        <v>34000</v>
      </c>
      <c r="G52" s="94">
        <v>0</v>
      </c>
      <c r="H52" s="32">
        <v>975.8</v>
      </c>
      <c r="I52" s="31">
        <v>2414</v>
      </c>
      <c r="J52" s="31">
        <v>374</v>
      </c>
      <c r="K52" s="31">
        <v>1033.5999999999999</v>
      </c>
      <c r="L52" s="31">
        <v>2410.6</v>
      </c>
      <c r="M52" s="79">
        <v>0</v>
      </c>
      <c r="N52" s="44">
        <f t="shared" si="9"/>
        <v>2009.3999999999999</v>
      </c>
      <c r="O52" s="25">
        <f t="shared" si="11"/>
        <v>5198.6000000000004</v>
      </c>
      <c r="P52" s="34">
        <f t="shared" si="10"/>
        <v>31990.6</v>
      </c>
      <c r="Q52" s="4"/>
      <c r="R52" s="4"/>
      <c r="S52" s="4"/>
      <c r="T52" s="4"/>
    </row>
    <row r="53" spans="1:20" s="1" customFormat="1" ht="16.5" customHeight="1" x14ac:dyDescent="0.2">
      <c r="A53" s="27">
        <v>32</v>
      </c>
      <c r="B53" s="28" t="s">
        <v>293</v>
      </c>
      <c r="C53" s="28" t="s">
        <v>30</v>
      </c>
      <c r="D53" s="28" t="s">
        <v>305</v>
      </c>
      <c r="E53" s="29" t="s">
        <v>41</v>
      </c>
      <c r="F53" s="30">
        <v>34000</v>
      </c>
      <c r="G53" s="94">
        <v>0</v>
      </c>
      <c r="H53" s="32">
        <v>975.8</v>
      </c>
      <c r="I53" s="31">
        <v>2414</v>
      </c>
      <c r="J53" s="31">
        <v>374</v>
      </c>
      <c r="K53" s="31">
        <v>1033.5999999999999</v>
      </c>
      <c r="L53" s="31">
        <v>2410.6</v>
      </c>
      <c r="M53" s="79">
        <v>0</v>
      </c>
      <c r="N53" s="44">
        <f t="shared" si="9"/>
        <v>2009.3999999999999</v>
      </c>
      <c r="O53" s="25">
        <f t="shared" si="11"/>
        <v>5198.6000000000004</v>
      </c>
      <c r="P53" s="34">
        <f t="shared" si="10"/>
        <v>31990.6</v>
      </c>
      <c r="Q53" s="4"/>
      <c r="R53" s="4"/>
      <c r="S53" s="4"/>
      <c r="T53" s="4"/>
    </row>
    <row r="54" spans="1:20" s="1" customFormat="1" ht="16.5" customHeight="1" x14ac:dyDescent="0.2">
      <c r="A54" s="17">
        <v>33</v>
      </c>
      <c r="B54" s="28" t="s">
        <v>129</v>
      </c>
      <c r="C54" s="28" t="s">
        <v>30</v>
      </c>
      <c r="D54" s="28" t="s">
        <v>130</v>
      </c>
      <c r="E54" s="29" t="s">
        <v>41</v>
      </c>
      <c r="F54" s="30">
        <v>29000</v>
      </c>
      <c r="G54" s="94">
        <v>0</v>
      </c>
      <c r="H54" s="32">
        <v>832.3</v>
      </c>
      <c r="I54" s="31">
        <v>2059</v>
      </c>
      <c r="J54" s="31">
        <v>319</v>
      </c>
      <c r="K54" s="31">
        <v>881.6</v>
      </c>
      <c r="L54" s="31">
        <v>2056.1</v>
      </c>
      <c r="M54" s="79">
        <v>0</v>
      </c>
      <c r="N54" s="24">
        <f t="shared" si="9"/>
        <v>1713.9</v>
      </c>
      <c r="O54" s="25">
        <f t="shared" si="11"/>
        <v>4434.1000000000004</v>
      </c>
      <c r="P54" s="34">
        <f t="shared" si="10"/>
        <v>27286.1</v>
      </c>
      <c r="Q54" s="4"/>
      <c r="R54" s="4"/>
      <c r="S54" s="4"/>
      <c r="T54" s="4"/>
    </row>
    <row r="55" spans="1:20" s="1" customFormat="1" ht="16.5" customHeight="1" x14ac:dyDescent="0.2">
      <c r="A55" s="27">
        <v>34</v>
      </c>
      <c r="B55" s="28" t="s">
        <v>135</v>
      </c>
      <c r="C55" s="28" t="s">
        <v>30</v>
      </c>
      <c r="D55" s="28" t="s">
        <v>136</v>
      </c>
      <c r="E55" s="29" t="s">
        <v>41</v>
      </c>
      <c r="F55" s="30">
        <v>29000</v>
      </c>
      <c r="G55" s="94">
        <v>0</v>
      </c>
      <c r="H55" s="32">
        <v>832.3</v>
      </c>
      <c r="I55" s="31">
        <v>2059</v>
      </c>
      <c r="J55" s="31">
        <v>319</v>
      </c>
      <c r="K55" s="31">
        <v>881.6</v>
      </c>
      <c r="L55" s="31">
        <v>2056.1</v>
      </c>
      <c r="M55" s="31">
        <v>0</v>
      </c>
      <c r="N55" s="24">
        <f t="shared" si="9"/>
        <v>1713.9</v>
      </c>
      <c r="O55" s="25">
        <f t="shared" si="11"/>
        <v>4434.1000000000004</v>
      </c>
      <c r="P55" s="34">
        <f t="shared" si="10"/>
        <v>27286.1</v>
      </c>
      <c r="Q55" s="4"/>
      <c r="R55" s="4"/>
      <c r="S55" s="4"/>
      <c r="T55" s="4"/>
    </row>
    <row r="56" spans="1:20" s="1" customFormat="1" ht="16.5" customHeight="1" thickBot="1" x14ac:dyDescent="0.25">
      <c r="A56" s="136" t="s">
        <v>304</v>
      </c>
      <c r="B56" s="137"/>
      <c r="C56" s="137"/>
      <c r="D56" s="137"/>
      <c r="E56" s="69"/>
      <c r="F56" s="60">
        <f t="shared" ref="F56:P56" si="12">SUM(F42:F55)</f>
        <v>753676.25</v>
      </c>
      <c r="G56" s="120">
        <f t="shared" si="12"/>
        <v>51206.93</v>
      </c>
      <c r="H56" s="128">
        <f t="shared" si="12"/>
        <v>21630.509999999995</v>
      </c>
      <c r="I56" s="120">
        <f t="shared" si="12"/>
        <v>53511.01</v>
      </c>
      <c r="J56" s="120">
        <f t="shared" si="12"/>
        <v>5945.7000000000007</v>
      </c>
      <c r="K56" s="120">
        <f t="shared" si="12"/>
        <v>21490.849999999995</v>
      </c>
      <c r="L56" s="120">
        <f t="shared" si="12"/>
        <v>50121.779999999992</v>
      </c>
      <c r="M56" s="120">
        <f t="shared" si="12"/>
        <v>5158.0999999999995</v>
      </c>
      <c r="N56" s="129">
        <f t="shared" si="12"/>
        <v>99486.389999999956</v>
      </c>
      <c r="O56" s="130">
        <f t="shared" si="12"/>
        <v>109578.49000000003</v>
      </c>
      <c r="P56" s="131">
        <f t="shared" si="12"/>
        <v>654189.85999999987</v>
      </c>
      <c r="Q56" s="4"/>
      <c r="R56" s="4"/>
      <c r="S56" s="4"/>
      <c r="T56" s="4"/>
    </row>
    <row r="57" spans="1:20" s="1" customFormat="1" ht="22.5" customHeight="1" thickBot="1" x14ac:dyDescent="0.25">
      <c r="A57" s="132" t="s">
        <v>31</v>
      </c>
      <c r="B57" s="133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5"/>
      <c r="Q57" s="4"/>
      <c r="R57" s="4"/>
      <c r="S57" s="4"/>
      <c r="T57" s="4"/>
    </row>
    <row r="58" spans="1:20" s="1" customFormat="1" ht="16.5" customHeight="1" x14ac:dyDescent="0.2">
      <c r="A58" s="17">
        <v>35</v>
      </c>
      <c r="B58" s="18" t="s">
        <v>69</v>
      </c>
      <c r="C58" s="18" t="s">
        <v>31</v>
      </c>
      <c r="D58" s="18" t="s">
        <v>70</v>
      </c>
      <c r="E58" s="19" t="s">
        <v>41</v>
      </c>
      <c r="F58" s="20">
        <v>131371.88</v>
      </c>
      <c r="G58" s="118">
        <v>19584.47</v>
      </c>
      <c r="H58" s="22">
        <v>3770.37</v>
      </c>
      <c r="I58" s="21">
        <v>9327.4</v>
      </c>
      <c r="J58" s="23">
        <v>520.34</v>
      </c>
      <c r="K58" s="21">
        <v>3595.1</v>
      </c>
      <c r="L58" s="21">
        <v>8384.6299999999992</v>
      </c>
      <c r="M58" s="114">
        <v>0</v>
      </c>
      <c r="N58" s="24">
        <f t="shared" ref="N58:N73" si="13">G58+H58+K58+M58</f>
        <v>26949.94</v>
      </c>
      <c r="O58" s="25">
        <f t="shared" ref="O58:O73" si="14">I58+J58+L58</f>
        <v>18232.37</v>
      </c>
      <c r="P58" s="34">
        <f t="shared" ref="P58:P73" si="15">F58-N58</f>
        <v>104421.94</v>
      </c>
      <c r="Q58" s="4"/>
      <c r="R58" s="4"/>
      <c r="S58" s="4"/>
      <c r="T58" s="4"/>
    </row>
    <row r="59" spans="1:20" s="1" customFormat="1" ht="16.5" customHeight="1" x14ac:dyDescent="0.2">
      <c r="A59" s="27">
        <v>36</v>
      </c>
      <c r="B59" s="28" t="s">
        <v>71</v>
      </c>
      <c r="C59" s="28" t="s">
        <v>31</v>
      </c>
      <c r="D59" s="28" t="s">
        <v>72</v>
      </c>
      <c r="E59" s="29" t="s">
        <v>41</v>
      </c>
      <c r="F59" s="30">
        <v>80000</v>
      </c>
      <c r="G59" s="94">
        <v>7400.87</v>
      </c>
      <c r="H59" s="32">
        <v>2296</v>
      </c>
      <c r="I59" s="31">
        <v>5680</v>
      </c>
      <c r="J59" s="23">
        <v>520.34</v>
      </c>
      <c r="K59" s="31">
        <v>2432</v>
      </c>
      <c r="L59" s="31">
        <v>5672</v>
      </c>
      <c r="M59" s="79">
        <v>0</v>
      </c>
      <c r="N59" s="24">
        <f t="shared" si="13"/>
        <v>12128.869999999999</v>
      </c>
      <c r="O59" s="25">
        <f t="shared" si="14"/>
        <v>11872.34</v>
      </c>
      <c r="P59" s="34">
        <f t="shared" si="15"/>
        <v>67871.13</v>
      </c>
      <c r="Q59" s="4"/>
      <c r="R59" s="4"/>
      <c r="S59" s="4"/>
      <c r="T59" s="4"/>
    </row>
    <row r="60" spans="1:20" s="1" customFormat="1" ht="16.5" customHeight="1" x14ac:dyDescent="0.2">
      <c r="A60" s="17">
        <v>37</v>
      </c>
      <c r="B60" s="28" t="s">
        <v>75</v>
      </c>
      <c r="C60" s="28" t="s">
        <v>31</v>
      </c>
      <c r="D60" s="28" t="s">
        <v>76</v>
      </c>
      <c r="E60" s="29" t="s">
        <v>54</v>
      </c>
      <c r="F60" s="30">
        <v>52110</v>
      </c>
      <c r="G60" s="94">
        <v>2151.8000000000002</v>
      </c>
      <c r="H60" s="32">
        <v>1495.56</v>
      </c>
      <c r="I60" s="31">
        <v>3699.81</v>
      </c>
      <c r="J60" s="23">
        <v>520.34</v>
      </c>
      <c r="K60" s="31">
        <v>1584.14</v>
      </c>
      <c r="L60" s="31">
        <v>3694.6</v>
      </c>
      <c r="M60" s="79">
        <v>0</v>
      </c>
      <c r="N60" s="24">
        <f t="shared" si="13"/>
        <v>5231.5</v>
      </c>
      <c r="O60" s="25">
        <f t="shared" si="14"/>
        <v>7914.75</v>
      </c>
      <c r="P60" s="34">
        <f t="shared" si="15"/>
        <v>46878.5</v>
      </c>
      <c r="Q60" s="4"/>
      <c r="R60" s="4"/>
      <c r="S60" s="4"/>
      <c r="T60" s="4"/>
    </row>
    <row r="61" spans="1:20" s="1" customFormat="1" ht="16.5" customHeight="1" x14ac:dyDescent="0.2">
      <c r="A61" s="27">
        <v>38</v>
      </c>
      <c r="B61" s="28" t="s">
        <v>86</v>
      </c>
      <c r="C61" s="28" t="s">
        <v>31</v>
      </c>
      <c r="D61" s="28" t="s">
        <v>82</v>
      </c>
      <c r="E61" s="29" t="s">
        <v>54</v>
      </c>
      <c r="F61" s="30">
        <v>52110</v>
      </c>
      <c r="G61" s="94">
        <v>2151.8000000000002</v>
      </c>
      <c r="H61" s="32">
        <v>1495.56</v>
      </c>
      <c r="I61" s="31">
        <v>3699.81</v>
      </c>
      <c r="J61" s="23">
        <v>520.34</v>
      </c>
      <c r="K61" s="31">
        <v>1584.14</v>
      </c>
      <c r="L61" s="31">
        <v>3694.6</v>
      </c>
      <c r="M61" s="79">
        <v>0</v>
      </c>
      <c r="N61" s="24">
        <f t="shared" si="13"/>
        <v>5231.5</v>
      </c>
      <c r="O61" s="25">
        <f t="shared" si="14"/>
        <v>7914.75</v>
      </c>
      <c r="P61" s="34">
        <f t="shared" si="15"/>
        <v>46878.5</v>
      </c>
      <c r="Q61" s="4"/>
      <c r="R61" s="4"/>
      <c r="S61" s="4"/>
      <c r="T61" s="4"/>
    </row>
    <row r="62" spans="1:20" s="1" customFormat="1" ht="16.5" customHeight="1" x14ac:dyDescent="0.2">
      <c r="A62" s="17">
        <v>39</v>
      </c>
      <c r="B62" s="28" t="s">
        <v>73</v>
      </c>
      <c r="C62" s="28" t="s">
        <v>31</v>
      </c>
      <c r="D62" s="28" t="s">
        <v>74</v>
      </c>
      <c r="E62" s="29" t="s">
        <v>41</v>
      </c>
      <c r="F62" s="30">
        <v>50000</v>
      </c>
      <c r="G62" s="94">
        <v>1854</v>
      </c>
      <c r="H62" s="32">
        <v>1435</v>
      </c>
      <c r="I62" s="31">
        <v>3550</v>
      </c>
      <c r="J62" s="23">
        <v>520.34</v>
      </c>
      <c r="K62" s="31">
        <v>1520</v>
      </c>
      <c r="L62" s="31">
        <v>3545</v>
      </c>
      <c r="M62" s="79">
        <v>0</v>
      </c>
      <c r="N62" s="24">
        <f t="shared" si="13"/>
        <v>4809</v>
      </c>
      <c r="O62" s="25">
        <f t="shared" si="14"/>
        <v>7615.34</v>
      </c>
      <c r="P62" s="34">
        <f t="shared" si="15"/>
        <v>45191</v>
      </c>
      <c r="Q62" s="4"/>
      <c r="R62" s="4"/>
      <c r="S62" s="4"/>
      <c r="T62" s="4"/>
    </row>
    <row r="63" spans="1:20" s="1" customFormat="1" ht="16.5" customHeight="1" x14ac:dyDescent="0.2">
      <c r="A63" s="27">
        <v>40</v>
      </c>
      <c r="B63" s="28" t="s">
        <v>88</v>
      </c>
      <c r="C63" s="28" t="s">
        <v>31</v>
      </c>
      <c r="D63" s="28" t="s">
        <v>76</v>
      </c>
      <c r="E63" s="29" t="s">
        <v>41</v>
      </c>
      <c r="F63" s="30">
        <v>49630</v>
      </c>
      <c r="G63" s="94">
        <v>1801.78</v>
      </c>
      <c r="H63" s="32">
        <v>1424.38</v>
      </c>
      <c r="I63" s="31">
        <v>3523.73</v>
      </c>
      <c r="J63" s="23">
        <v>520.34</v>
      </c>
      <c r="K63" s="31">
        <v>1508.75</v>
      </c>
      <c r="L63" s="31">
        <v>3518.77</v>
      </c>
      <c r="M63" s="79">
        <v>0</v>
      </c>
      <c r="N63" s="24">
        <f t="shared" si="13"/>
        <v>4734.91</v>
      </c>
      <c r="O63" s="25">
        <f t="shared" si="14"/>
        <v>7562.84</v>
      </c>
      <c r="P63" s="34">
        <f t="shared" si="15"/>
        <v>44895.09</v>
      </c>
      <c r="Q63" s="4"/>
      <c r="R63" s="4"/>
      <c r="S63" s="4"/>
      <c r="T63" s="4"/>
    </row>
    <row r="64" spans="1:20" s="1" customFormat="1" ht="16.5" customHeight="1" x14ac:dyDescent="0.2">
      <c r="A64" s="17">
        <v>41</v>
      </c>
      <c r="B64" s="28" t="s">
        <v>79</v>
      </c>
      <c r="C64" s="28" t="s">
        <v>31</v>
      </c>
      <c r="D64" s="28" t="s">
        <v>76</v>
      </c>
      <c r="E64" s="29" t="s">
        <v>54</v>
      </c>
      <c r="F64" s="30">
        <v>49000</v>
      </c>
      <c r="G64" s="94">
        <v>1712.87</v>
      </c>
      <c r="H64" s="32">
        <v>1406.3</v>
      </c>
      <c r="I64" s="31">
        <v>3479</v>
      </c>
      <c r="J64" s="23">
        <v>520.34</v>
      </c>
      <c r="K64" s="31">
        <v>1489.6</v>
      </c>
      <c r="L64" s="31">
        <v>3474.1</v>
      </c>
      <c r="M64" s="79">
        <v>0</v>
      </c>
      <c r="N64" s="24">
        <f t="shared" si="13"/>
        <v>4608.7700000000004</v>
      </c>
      <c r="O64" s="25">
        <f t="shared" si="14"/>
        <v>7473.4400000000005</v>
      </c>
      <c r="P64" s="34">
        <f t="shared" si="15"/>
        <v>44391.229999999996</v>
      </c>
      <c r="Q64" s="4"/>
      <c r="R64" s="4"/>
      <c r="S64" s="4"/>
      <c r="T64" s="4"/>
    </row>
    <row r="65" spans="1:20" s="1" customFormat="1" ht="16.5" customHeight="1" x14ac:dyDescent="0.2">
      <c r="A65" s="27">
        <v>42</v>
      </c>
      <c r="B65" s="28" t="s">
        <v>81</v>
      </c>
      <c r="C65" s="28" t="s">
        <v>31</v>
      </c>
      <c r="D65" s="28" t="s">
        <v>82</v>
      </c>
      <c r="E65" s="29" t="s">
        <v>41</v>
      </c>
      <c r="F65" s="30">
        <v>35000</v>
      </c>
      <c r="G65" s="94">
        <v>0</v>
      </c>
      <c r="H65" s="32">
        <v>1004.5</v>
      </c>
      <c r="I65" s="31">
        <v>2485</v>
      </c>
      <c r="J65" s="31">
        <v>385</v>
      </c>
      <c r="K65" s="31">
        <v>1064</v>
      </c>
      <c r="L65" s="31">
        <v>2481.5</v>
      </c>
      <c r="M65" s="57">
        <v>1031.6199999999999</v>
      </c>
      <c r="N65" s="24">
        <f t="shared" si="13"/>
        <v>3100.12</v>
      </c>
      <c r="O65" s="25">
        <f t="shared" si="14"/>
        <v>5351.5</v>
      </c>
      <c r="P65" s="34">
        <f t="shared" si="15"/>
        <v>31899.88</v>
      </c>
      <c r="Q65" s="4"/>
      <c r="R65" s="4"/>
      <c r="S65" s="4"/>
      <c r="T65" s="4"/>
    </row>
    <row r="66" spans="1:20" s="1" customFormat="1" ht="16.5" customHeight="1" x14ac:dyDescent="0.2">
      <c r="A66" s="17">
        <v>43</v>
      </c>
      <c r="B66" s="28" t="s">
        <v>84</v>
      </c>
      <c r="C66" s="28" t="s">
        <v>31</v>
      </c>
      <c r="D66" s="28" t="s">
        <v>85</v>
      </c>
      <c r="E66" s="29" t="s">
        <v>41</v>
      </c>
      <c r="F66" s="30">
        <v>30000</v>
      </c>
      <c r="G66" s="94">
        <v>0</v>
      </c>
      <c r="H66" s="32">
        <v>861</v>
      </c>
      <c r="I66" s="31">
        <v>2130</v>
      </c>
      <c r="J66" s="31">
        <v>330</v>
      </c>
      <c r="K66" s="31">
        <v>912</v>
      </c>
      <c r="L66" s="31">
        <v>2127</v>
      </c>
      <c r="M66" s="79">
        <v>0</v>
      </c>
      <c r="N66" s="24">
        <f t="shared" si="13"/>
        <v>1773</v>
      </c>
      <c r="O66" s="25">
        <f t="shared" si="14"/>
        <v>4587</v>
      </c>
      <c r="P66" s="34">
        <f t="shared" si="15"/>
        <v>28227</v>
      </c>
      <c r="Q66" s="4"/>
      <c r="R66" s="4"/>
      <c r="S66" s="4"/>
      <c r="T66" s="4"/>
    </row>
    <row r="67" spans="1:20" s="1" customFormat="1" ht="16.5" customHeight="1" x14ac:dyDescent="0.2">
      <c r="A67" s="27">
        <v>44</v>
      </c>
      <c r="B67" s="28" t="s">
        <v>89</v>
      </c>
      <c r="C67" s="28" t="s">
        <v>31</v>
      </c>
      <c r="D67" s="28" t="s">
        <v>90</v>
      </c>
      <c r="E67" s="29" t="s">
        <v>41</v>
      </c>
      <c r="F67" s="30">
        <v>28235.1</v>
      </c>
      <c r="G67" s="94">
        <v>0</v>
      </c>
      <c r="H67" s="32">
        <v>810.35</v>
      </c>
      <c r="I67" s="31">
        <v>2004.69</v>
      </c>
      <c r="J67" s="31">
        <v>310.58999999999997</v>
      </c>
      <c r="K67" s="31">
        <v>858.35</v>
      </c>
      <c r="L67" s="31">
        <v>2001.87</v>
      </c>
      <c r="M67" s="57">
        <v>1031.6199999999999</v>
      </c>
      <c r="N67" s="24">
        <f t="shared" si="13"/>
        <v>2700.3199999999997</v>
      </c>
      <c r="O67" s="25">
        <f t="shared" si="14"/>
        <v>4317.1499999999996</v>
      </c>
      <c r="P67" s="34">
        <f t="shared" si="15"/>
        <v>25534.78</v>
      </c>
      <c r="Q67" s="4"/>
      <c r="R67" s="4"/>
      <c r="S67" s="4"/>
      <c r="T67" s="4"/>
    </row>
    <row r="68" spans="1:20" s="1" customFormat="1" ht="16.5" customHeight="1" x14ac:dyDescent="0.2">
      <c r="A68" s="17">
        <v>45</v>
      </c>
      <c r="B68" s="28" t="s">
        <v>77</v>
      </c>
      <c r="C68" s="28" t="s">
        <v>31</v>
      </c>
      <c r="D68" s="28" t="s">
        <v>78</v>
      </c>
      <c r="E68" s="29" t="s">
        <v>41</v>
      </c>
      <c r="F68" s="30">
        <v>27094.44</v>
      </c>
      <c r="G68" s="94">
        <v>0</v>
      </c>
      <c r="H68" s="32">
        <v>777.61</v>
      </c>
      <c r="I68" s="31">
        <v>1923.71</v>
      </c>
      <c r="J68" s="31">
        <v>298.04000000000002</v>
      </c>
      <c r="K68" s="31">
        <v>823.67</v>
      </c>
      <c r="L68" s="31">
        <v>1921</v>
      </c>
      <c r="M68" s="57">
        <v>1031.6199999999999</v>
      </c>
      <c r="N68" s="24">
        <f t="shared" si="13"/>
        <v>2632.8999999999996</v>
      </c>
      <c r="O68" s="25">
        <f t="shared" si="14"/>
        <v>4142.75</v>
      </c>
      <c r="P68" s="34">
        <f t="shared" si="15"/>
        <v>24461.54</v>
      </c>
      <c r="Q68" s="4"/>
      <c r="R68" s="4"/>
      <c r="S68" s="4"/>
      <c r="T68" s="4"/>
    </row>
    <row r="69" spans="1:20" s="1" customFormat="1" ht="16.5" customHeight="1" x14ac:dyDescent="0.2">
      <c r="A69" s="27">
        <v>46</v>
      </c>
      <c r="B69" s="28" t="s">
        <v>87</v>
      </c>
      <c r="C69" s="28" t="s">
        <v>31</v>
      </c>
      <c r="D69" s="28" t="s">
        <v>78</v>
      </c>
      <c r="E69" s="29" t="s">
        <v>41</v>
      </c>
      <c r="F69" s="30">
        <v>27094.44</v>
      </c>
      <c r="G69" s="94">
        <v>0</v>
      </c>
      <c r="H69" s="32">
        <v>777.61</v>
      </c>
      <c r="I69" s="31">
        <v>1923.71</v>
      </c>
      <c r="J69" s="31">
        <v>298.04000000000002</v>
      </c>
      <c r="K69" s="31">
        <v>823.67</v>
      </c>
      <c r="L69" s="31">
        <v>1921</v>
      </c>
      <c r="M69" s="33">
        <v>2063.2399999999998</v>
      </c>
      <c r="N69" s="24">
        <f t="shared" si="13"/>
        <v>3664.5199999999995</v>
      </c>
      <c r="O69" s="25">
        <f t="shared" si="14"/>
        <v>4142.75</v>
      </c>
      <c r="P69" s="34">
        <f t="shared" si="15"/>
        <v>23429.919999999998</v>
      </c>
      <c r="Q69" s="4"/>
      <c r="R69" s="4"/>
      <c r="S69" s="4"/>
      <c r="T69" s="4"/>
    </row>
    <row r="70" spans="1:20" s="1" customFormat="1" ht="16.5" customHeight="1" x14ac:dyDescent="0.2">
      <c r="A70" s="17">
        <v>47</v>
      </c>
      <c r="B70" s="36" t="s">
        <v>92</v>
      </c>
      <c r="C70" s="36" t="s">
        <v>31</v>
      </c>
      <c r="D70" s="36" t="s">
        <v>85</v>
      </c>
      <c r="E70" s="29" t="s">
        <v>41</v>
      </c>
      <c r="F70" s="38">
        <v>25000</v>
      </c>
      <c r="G70" s="119">
        <v>0</v>
      </c>
      <c r="H70" s="40">
        <v>717.5</v>
      </c>
      <c r="I70" s="39">
        <v>1775</v>
      </c>
      <c r="J70" s="39">
        <v>275</v>
      </c>
      <c r="K70" s="39">
        <v>760</v>
      </c>
      <c r="L70" s="39">
        <v>1772.5</v>
      </c>
      <c r="M70" s="113">
        <v>0</v>
      </c>
      <c r="N70" s="44">
        <f t="shared" si="13"/>
        <v>1477.5</v>
      </c>
      <c r="O70" s="25">
        <f t="shared" si="14"/>
        <v>3822.5</v>
      </c>
      <c r="P70" s="34">
        <f t="shared" si="15"/>
        <v>23522.5</v>
      </c>
      <c r="Q70" s="4"/>
      <c r="R70" s="4"/>
      <c r="S70" s="4"/>
      <c r="T70" s="4"/>
    </row>
    <row r="71" spans="1:20" s="1" customFormat="1" ht="16.5" customHeight="1" x14ac:dyDescent="0.2">
      <c r="A71" s="27">
        <v>48</v>
      </c>
      <c r="B71" s="28" t="s">
        <v>80</v>
      </c>
      <c r="C71" s="28" t="s">
        <v>31</v>
      </c>
      <c r="D71" s="28" t="s">
        <v>78</v>
      </c>
      <c r="E71" s="29" t="s">
        <v>41</v>
      </c>
      <c r="F71" s="30">
        <v>20000</v>
      </c>
      <c r="G71" s="94">
        <v>0</v>
      </c>
      <c r="H71" s="32">
        <v>574</v>
      </c>
      <c r="I71" s="31">
        <v>1420</v>
      </c>
      <c r="J71" s="31">
        <v>220</v>
      </c>
      <c r="K71" s="31">
        <v>608</v>
      </c>
      <c r="L71" s="31">
        <v>1418</v>
      </c>
      <c r="M71" s="79">
        <v>0</v>
      </c>
      <c r="N71" s="44">
        <f t="shared" si="13"/>
        <v>1182</v>
      </c>
      <c r="O71" s="25">
        <f t="shared" si="14"/>
        <v>3058</v>
      </c>
      <c r="P71" s="34">
        <f t="shared" si="15"/>
        <v>18818</v>
      </c>
      <c r="Q71" s="4"/>
      <c r="R71" s="4"/>
      <c r="S71" s="4"/>
      <c r="T71" s="4"/>
    </row>
    <row r="72" spans="1:20" s="1" customFormat="1" ht="16.5" customHeight="1" x14ac:dyDescent="0.2">
      <c r="A72" s="17">
        <v>49</v>
      </c>
      <c r="B72" s="28" t="s">
        <v>83</v>
      </c>
      <c r="C72" s="28" t="s">
        <v>31</v>
      </c>
      <c r="D72" s="28" t="s">
        <v>78</v>
      </c>
      <c r="E72" s="29" t="s">
        <v>41</v>
      </c>
      <c r="F72" s="30">
        <v>20000</v>
      </c>
      <c r="G72" s="94">
        <v>0</v>
      </c>
      <c r="H72" s="32">
        <v>574</v>
      </c>
      <c r="I72" s="31">
        <v>1420</v>
      </c>
      <c r="J72" s="31">
        <v>220</v>
      </c>
      <c r="K72" s="31">
        <v>608</v>
      </c>
      <c r="L72" s="31">
        <v>1418</v>
      </c>
      <c r="M72" s="79">
        <v>0</v>
      </c>
      <c r="N72" s="24">
        <f t="shared" si="13"/>
        <v>1182</v>
      </c>
      <c r="O72" s="25">
        <f t="shared" si="14"/>
        <v>3058</v>
      </c>
      <c r="P72" s="34">
        <f t="shared" si="15"/>
        <v>18818</v>
      </c>
      <c r="Q72" s="4"/>
      <c r="R72" s="4"/>
      <c r="S72" s="4"/>
      <c r="T72" s="4"/>
    </row>
    <row r="73" spans="1:20" s="1" customFormat="1" ht="16.5" customHeight="1" x14ac:dyDescent="0.2">
      <c r="A73" s="27">
        <v>50</v>
      </c>
      <c r="B73" s="28" t="s">
        <v>91</v>
      </c>
      <c r="C73" s="28" t="s">
        <v>31</v>
      </c>
      <c r="D73" s="28" t="s">
        <v>78</v>
      </c>
      <c r="E73" s="29" t="s">
        <v>41</v>
      </c>
      <c r="F73" s="30">
        <v>20000</v>
      </c>
      <c r="G73" s="94">
        <v>0</v>
      </c>
      <c r="H73" s="32">
        <v>574</v>
      </c>
      <c r="I73" s="31">
        <v>1420</v>
      </c>
      <c r="J73" s="31">
        <v>220</v>
      </c>
      <c r="K73" s="31">
        <v>608</v>
      </c>
      <c r="L73" s="31">
        <v>1418</v>
      </c>
      <c r="M73" s="57">
        <v>1031.6199999999999</v>
      </c>
      <c r="N73" s="24">
        <f t="shared" si="13"/>
        <v>2213.62</v>
      </c>
      <c r="O73" s="25">
        <f t="shared" si="14"/>
        <v>3058</v>
      </c>
      <c r="P73" s="34">
        <f t="shared" si="15"/>
        <v>17786.38</v>
      </c>
      <c r="Q73" s="4"/>
      <c r="R73" s="4"/>
      <c r="S73" s="4"/>
      <c r="T73" s="4"/>
    </row>
    <row r="74" spans="1:20" s="1" customFormat="1" ht="16.5" customHeight="1" thickBot="1" x14ac:dyDescent="0.25">
      <c r="A74" s="136" t="s">
        <v>304</v>
      </c>
      <c r="B74" s="137"/>
      <c r="C74" s="137"/>
      <c r="D74" s="137"/>
      <c r="E74" s="70"/>
      <c r="F74" s="60">
        <f t="shared" ref="F74:P74" si="16">SUM(F58:F73)</f>
        <v>696645.85999999987</v>
      </c>
      <c r="G74" s="120">
        <f t="shared" si="16"/>
        <v>36657.590000000004</v>
      </c>
      <c r="H74" s="49">
        <f t="shared" si="16"/>
        <v>19993.739999999998</v>
      </c>
      <c r="I74" s="48">
        <f t="shared" si="16"/>
        <v>49461.86</v>
      </c>
      <c r="J74" s="48">
        <f t="shared" si="16"/>
        <v>6199.0500000000011</v>
      </c>
      <c r="K74" s="48">
        <f t="shared" si="16"/>
        <v>20779.419999999998</v>
      </c>
      <c r="L74" s="48">
        <f t="shared" si="16"/>
        <v>48462.57</v>
      </c>
      <c r="M74" s="48">
        <f t="shared" si="16"/>
        <v>6189.7199999999993</v>
      </c>
      <c r="N74" s="50">
        <f t="shared" si="16"/>
        <v>83620.469999999987</v>
      </c>
      <c r="O74" s="50">
        <f t="shared" si="16"/>
        <v>104123.48</v>
      </c>
      <c r="P74" s="71">
        <f t="shared" si="16"/>
        <v>613025.39</v>
      </c>
      <c r="Q74" s="4"/>
      <c r="R74" s="4"/>
      <c r="S74" s="4"/>
      <c r="T74" s="4"/>
    </row>
    <row r="75" spans="1:20" s="1" customFormat="1" ht="20.25" customHeight="1" thickBot="1" x14ac:dyDescent="0.25">
      <c r="A75" s="132" t="s">
        <v>32</v>
      </c>
      <c r="B75" s="133"/>
      <c r="C75" s="133"/>
      <c r="D75" s="133"/>
      <c r="E75" s="133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5"/>
      <c r="Q75" s="4"/>
      <c r="R75" s="4"/>
      <c r="S75" s="4"/>
      <c r="T75" s="4"/>
    </row>
    <row r="76" spans="1:20" s="1" customFormat="1" ht="16.5" customHeight="1" x14ac:dyDescent="0.2">
      <c r="A76" s="17">
        <v>51</v>
      </c>
      <c r="B76" s="18" t="s">
        <v>93</v>
      </c>
      <c r="C76" s="18" t="s">
        <v>32</v>
      </c>
      <c r="D76" s="18" t="s">
        <v>94</v>
      </c>
      <c r="E76" s="19" t="s">
        <v>41</v>
      </c>
      <c r="F76" s="20">
        <v>131371.88</v>
      </c>
      <c r="G76" s="118">
        <v>19584.47</v>
      </c>
      <c r="H76" s="22">
        <v>3770.37</v>
      </c>
      <c r="I76" s="21">
        <v>9327.4</v>
      </c>
      <c r="J76" s="23">
        <v>520.34</v>
      </c>
      <c r="K76" s="21">
        <v>3595.1</v>
      </c>
      <c r="L76" s="21">
        <v>8384.6299999999992</v>
      </c>
      <c r="M76" s="21">
        <v>0</v>
      </c>
      <c r="N76" s="24">
        <f t="shared" ref="N76:N93" si="17">G76+H76+K76+M76</f>
        <v>26949.94</v>
      </c>
      <c r="O76" s="25">
        <f t="shared" ref="O76:O93" si="18">I76+J76+L76</f>
        <v>18232.37</v>
      </c>
      <c r="P76" s="26">
        <f t="shared" ref="P76:P93" si="19">F76-N76</f>
        <v>104421.94</v>
      </c>
      <c r="Q76" s="4"/>
      <c r="R76" s="4"/>
      <c r="S76" s="4"/>
      <c r="T76" s="4"/>
    </row>
    <row r="77" spans="1:20" s="1" customFormat="1" ht="16.5" customHeight="1" x14ac:dyDescent="0.2">
      <c r="A77" s="27">
        <v>52</v>
      </c>
      <c r="B77" s="28" t="s">
        <v>95</v>
      </c>
      <c r="C77" s="28" t="s">
        <v>32</v>
      </c>
      <c r="D77" s="28" t="s">
        <v>96</v>
      </c>
      <c r="E77" s="29" t="s">
        <v>54</v>
      </c>
      <c r="F77" s="30">
        <v>63190</v>
      </c>
      <c r="G77" s="94">
        <v>4086.97</v>
      </c>
      <c r="H77" s="32">
        <v>1813.55</v>
      </c>
      <c r="I77" s="31">
        <v>4486.49</v>
      </c>
      <c r="J77" s="23">
        <v>520.34</v>
      </c>
      <c r="K77" s="31">
        <v>1920.98</v>
      </c>
      <c r="L77" s="31">
        <v>4480.17</v>
      </c>
      <c r="M77" s="31">
        <v>0</v>
      </c>
      <c r="N77" s="24">
        <f t="shared" si="17"/>
        <v>7821.5</v>
      </c>
      <c r="O77" s="25">
        <f t="shared" si="18"/>
        <v>9487</v>
      </c>
      <c r="P77" s="34">
        <f t="shared" si="19"/>
        <v>55368.5</v>
      </c>
      <c r="Q77" s="4"/>
      <c r="R77" s="4"/>
      <c r="S77" s="4"/>
      <c r="T77" s="4"/>
    </row>
    <row r="78" spans="1:20" s="1" customFormat="1" ht="16.5" customHeight="1" x14ac:dyDescent="0.2">
      <c r="A78" s="17">
        <v>53</v>
      </c>
      <c r="B78" s="28" t="s">
        <v>97</v>
      </c>
      <c r="C78" s="28" t="s">
        <v>32</v>
      </c>
      <c r="D78" s="28" t="s">
        <v>98</v>
      </c>
      <c r="E78" s="29" t="s">
        <v>54</v>
      </c>
      <c r="F78" s="30">
        <v>63190</v>
      </c>
      <c r="G78" s="94">
        <v>4086.97</v>
      </c>
      <c r="H78" s="32">
        <v>1813.55</v>
      </c>
      <c r="I78" s="31">
        <v>4486.49</v>
      </c>
      <c r="J78" s="23">
        <v>520.34</v>
      </c>
      <c r="K78" s="31">
        <v>1920.98</v>
      </c>
      <c r="L78" s="31">
        <v>4480.17</v>
      </c>
      <c r="M78" s="31">
        <v>0</v>
      </c>
      <c r="N78" s="24">
        <f t="shared" si="17"/>
        <v>7821.5</v>
      </c>
      <c r="O78" s="25">
        <f t="shared" si="18"/>
        <v>9487</v>
      </c>
      <c r="P78" s="34">
        <f t="shared" si="19"/>
        <v>55368.5</v>
      </c>
      <c r="Q78" s="4"/>
      <c r="R78" s="4"/>
      <c r="S78" s="4"/>
      <c r="T78" s="4"/>
    </row>
    <row r="79" spans="1:20" s="1" customFormat="1" ht="16.5" customHeight="1" x14ac:dyDescent="0.2">
      <c r="A79" s="27">
        <v>54</v>
      </c>
      <c r="B79" s="28" t="s">
        <v>101</v>
      </c>
      <c r="C79" s="28" t="s">
        <v>32</v>
      </c>
      <c r="D79" s="28" t="s">
        <v>102</v>
      </c>
      <c r="E79" s="29" t="s">
        <v>41</v>
      </c>
      <c r="F79" s="30">
        <v>39500</v>
      </c>
      <c r="G79" s="94">
        <v>372.08</v>
      </c>
      <c r="H79" s="32">
        <v>1133.6500000000001</v>
      </c>
      <c r="I79" s="31">
        <v>2804.5</v>
      </c>
      <c r="J79" s="31">
        <v>434.5</v>
      </c>
      <c r="K79" s="31">
        <v>1200.8</v>
      </c>
      <c r="L79" s="31">
        <v>2800.55</v>
      </c>
      <c r="M79" s="31">
        <v>0</v>
      </c>
      <c r="N79" s="24">
        <f t="shared" si="17"/>
        <v>2706.5299999999997</v>
      </c>
      <c r="O79" s="25">
        <f t="shared" si="18"/>
        <v>6039.55</v>
      </c>
      <c r="P79" s="34">
        <f t="shared" si="19"/>
        <v>36793.47</v>
      </c>
      <c r="Q79" s="4"/>
      <c r="R79" s="4"/>
      <c r="S79" s="4"/>
      <c r="T79" s="4"/>
    </row>
    <row r="80" spans="1:20" s="1" customFormat="1" ht="16.5" customHeight="1" x14ac:dyDescent="0.2">
      <c r="A80" s="17">
        <v>55</v>
      </c>
      <c r="B80" s="28" t="s">
        <v>99</v>
      </c>
      <c r="C80" s="28" t="s">
        <v>32</v>
      </c>
      <c r="D80" s="28" t="s">
        <v>100</v>
      </c>
      <c r="E80" s="29" t="s">
        <v>41</v>
      </c>
      <c r="F80" s="30">
        <v>28950</v>
      </c>
      <c r="G80" s="94">
        <v>0</v>
      </c>
      <c r="H80" s="32">
        <v>830.87</v>
      </c>
      <c r="I80" s="31">
        <v>2055.4499999999998</v>
      </c>
      <c r="J80" s="31">
        <v>318.45</v>
      </c>
      <c r="K80" s="31">
        <v>880.08</v>
      </c>
      <c r="L80" s="31">
        <v>2052.56</v>
      </c>
      <c r="M80" s="31">
        <v>0</v>
      </c>
      <c r="N80" s="24">
        <f t="shared" si="17"/>
        <v>1710.95</v>
      </c>
      <c r="O80" s="25">
        <f t="shared" si="18"/>
        <v>4426.4599999999991</v>
      </c>
      <c r="P80" s="34">
        <f t="shared" si="19"/>
        <v>27239.05</v>
      </c>
      <c r="Q80" s="4"/>
      <c r="R80" s="4"/>
      <c r="S80" s="4"/>
      <c r="T80" s="4"/>
    </row>
    <row r="81" spans="1:20" s="1" customFormat="1" ht="16.5" customHeight="1" x14ac:dyDescent="0.2">
      <c r="A81" s="27">
        <v>56</v>
      </c>
      <c r="B81" s="28" t="s">
        <v>164</v>
      </c>
      <c r="C81" s="28" t="s">
        <v>32</v>
      </c>
      <c r="D81" s="28" t="s">
        <v>309</v>
      </c>
      <c r="E81" s="29" t="s">
        <v>41</v>
      </c>
      <c r="F81" s="30">
        <v>25000</v>
      </c>
      <c r="G81" s="94">
        <v>0</v>
      </c>
      <c r="H81" s="32">
        <v>717.5</v>
      </c>
      <c r="I81" s="31">
        <v>1775</v>
      </c>
      <c r="J81" s="31">
        <v>275</v>
      </c>
      <c r="K81" s="31">
        <v>760</v>
      </c>
      <c r="L81" s="31">
        <v>1772.5</v>
      </c>
      <c r="M81" s="31">
        <v>0</v>
      </c>
      <c r="N81" s="24">
        <f t="shared" si="17"/>
        <v>1477.5</v>
      </c>
      <c r="O81" s="25">
        <f t="shared" si="18"/>
        <v>3822.5</v>
      </c>
      <c r="P81" s="34">
        <f t="shared" si="19"/>
        <v>23522.5</v>
      </c>
      <c r="Q81" s="4"/>
      <c r="R81" s="4"/>
      <c r="S81" s="4"/>
      <c r="T81" s="4"/>
    </row>
    <row r="82" spans="1:20" s="1" customFormat="1" ht="16.5" customHeight="1" x14ac:dyDescent="0.2">
      <c r="A82" s="17">
        <v>57</v>
      </c>
      <c r="B82" s="28" t="s">
        <v>103</v>
      </c>
      <c r="C82" s="28" t="s">
        <v>32</v>
      </c>
      <c r="D82" s="28" t="s">
        <v>309</v>
      </c>
      <c r="E82" s="29" t="s">
        <v>41</v>
      </c>
      <c r="F82" s="30">
        <v>25000</v>
      </c>
      <c r="G82" s="94">
        <v>0</v>
      </c>
      <c r="H82" s="32">
        <v>717.5</v>
      </c>
      <c r="I82" s="31">
        <v>1775</v>
      </c>
      <c r="J82" s="31">
        <v>275</v>
      </c>
      <c r="K82" s="31">
        <v>760</v>
      </c>
      <c r="L82" s="31">
        <v>1772.5</v>
      </c>
      <c r="M82" s="33">
        <v>2063.2399999999998</v>
      </c>
      <c r="N82" s="24">
        <f t="shared" si="17"/>
        <v>3540.74</v>
      </c>
      <c r="O82" s="25">
        <f t="shared" si="18"/>
        <v>3822.5</v>
      </c>
      <c r="P82" s="34">
        <f t="shared" si="19"/>
        <v>21459.260000000002</v>
      </c>
      <c r="Q82" s="4"/>
      <c r="R82" s="4"/>
      <c r="S82" s="4"/>
      <c r="T82" s="4"/>
    </row>
    <row r="83" spans="1:20" s="1" customFormat="1" ht="16.5" customHeight="1" x14ac:dyDescent="0.2">
      <c r="A83" s="27">
        <v>58</v>
      </c>
      <c r="B83" s="28" t="s">
        <v>108</v>
      </c>
      <c r="C83" s="28" t="s">
        <v>32</v>
      </c>
      <c r="D83" s="28" t="s">
        <v>106</v>
      </c>
      <c r="E83" s="29" t="s">
        <v>107</v>
      </c>
      <c r="F83" s="30">
        <v>23000</v>
      </c>
      <c r="G83" s="94">
        <v>0</v>
      </c>
      <c r="H83" s="32">
        <v>660.1</v>
      </c>
      <c r="I83" s="31">
        <v>1633</v>
      </c>
      <c r="J83" s="31">
        <v>253</v>
      </c>
      <c r="K83" s="31">
        <v>699.2</v>
      </c>
      <c r="L83" s="31">
        <v>1630.7</v>
      </c>
      <c r="M83" s="57">
        <v>1031.6199999999999</v>
      </c>
      <c r="N83" s="24">
        <f t="shared" si="17"/>
        <v>2390.92</v>
      </c>
      <c r="O83" s="25">
        <f t="shared" si="18"/>
        <v>3516.7</v>
      </c>
      <c r="P83" s="34">
        <f t="shared" si="19"/>
        <v>20609.080000000002</v>
      </c>
      <c r="Q83" s="4"/>
      <c r="R83" s="4"/>
      <c r="S83" s="4"/>
      <c r="T83" s="4"/>
    </row>
    <row r="84" spans="1:20" s="1" customFormat="1" ht="16.5" customHeight="1" x14ac:dyDescent="0.2">
      <c r="A84" s="17">
        <v>59</v>
      </c>
      <c r="B84" s="28" t="s">
        <v>109</v>
      </c>
      <c r="C84" s="28" t="s">
        <v>32</v>
      </c>
      <c r="D84" s="28" t="s">
        <v>104</v>
      </c>
      <c r="E84" s="29" t="s">
        <v>41</v>
      </c>
      <c r="F84" s="30">
        <v>22500</v>
      </c>
      <c r="G84" s="94">
        <v>0</v>
      </c>
      <c r="H84" s="32">
        <v>645.75</v>
      </c>
      <c r="I84" s="31">
        <v>1597.5</v>
      </c>
      <c r="J84" s="31">
        <v>247.5</v>
      </c>
      <c r="K84" s="31">
        <v>684</v>
      </c>
      <c r="L84" s="31">
        <v>1595.25</v>
      </c>
      <c r="M84" s="79">
        <v>0</v>
      </c>
      <c r="N84" s="24">
        <f t="shared" si="17"/>
        <v>1329.75</v>
      </c>
      <c r="O84" s="25">
        <f t="shared" si="18"/>
        <v>3440.25</v>
      </c>
      <c r="P84" s="34">
        <f t="shared" si="19"/>
        <v>21170.25</v>
      </c>
      <c r="Q84" s="4"/>
      <c r="R84" s="4"/>
      <c r="S84" s="4"/>
      <c r="T84" s="4"/>
    </row>
    <row r="85" spans="1:20" s="1" customFormat="1" ht="16.5" customHeight="1" x14ac:dyDescent="0.2">
      <c r="A85" s="27">
        <v>60</v>
      </c>
      <c r="B85" s="28" t="s">
        <v>110</v>
      </c>
      <c r="C85" s="28" t="s">
        <v>32</v>
      </c>
      <c r="D85" s="28" t="s">
        <v>111</v>
      </c>
      <c r="E85" s="29" t="s">
        <v>107</v>
      </c>
      <c r="F85" s="30">
        <v>18000</v>
      </c>
      <c r="G85" s="94">
        <v>0</v>
      </c>
      <c r="H85" s="32">
        <v>516.6</v>
      </c>
      <c r="I85" s="31">
        <v>1278</v>
      </c>
      <c r="J85" s="31">
        <v>198</v>
      </c>
      <c r="K85" s="31">
        <v>547.20000000000005</v>
      </c>
      <c r="L85" s="31">
        <v>1276.2</v>
      </c>
      <c r="M85" s="33">
        <v>2063.2399999999998</v>
      </c>
      <c r="N85" s="24">
        <f t="shared" si="17"/>
        <v>3127.04</v>
      </c>
      <c r="O85" s="25">
        <f t="shared" si="18"/>
        <v>2752.2</v>
      </c>
      <c r="P85" s="34">
        <f t="shared" si="19"/>
        <v>14872.96</v>
      </c>
      <c r="Q85" s="4"/>
      <c r="R85" s="4"/>
      <c r="S85" s="4"/>
      <c r="T85" s="4"/>
    </row>
    <row r="86" spans="1:20" s="1" customFormat="1" ht="15.75" customHeight="1" x14ac:dyDescent="0.2">
      <c r="A86" s="17">
        <v>61</v>
      </c>
      <c r="B86" s="72" t="s">
        <v>311</v>
      </c>
      <c r="C86" s="72" t="s">
        <v>32</v>
      </c>
      <c r="D86" s="72" t="s">
        <v>178</v>
      </c>
      <c r="E86" s="29" t="s">
        <v>41</v>
      </c>
      <c r="F86" s="73">
        <v>18000</v>
      </c>
      <c r="G86" s="94">
        <v>0</v>
      </c>
      <c r="H86" s="32">
        <v>516.6</v>
      </c>
      <c r="I86" s="31">
        <v>1278</v>
      </c>
      <c r="J86" s="31">
        <v>198</v>
      </c>
      <c r="K86" s="31">
        <v>547.20000000000005</v>
      </c>
      <c r="L86" s="31">
        <v>1276.2</v>
      </c>
      <c r="M86" s="79">
        <v>0</v>
      </c>
      <c r="N86" s="24">
        <f t="shared" si="17"/>
        <v>1063.8000000000002</v>
      </c>
      <c r="O86" s="25">
        <f t="shared" si="18"/>
        <v>2752.2</v>
      </c>
      <c r="P86" s="34">
        <f t="shared" si="19"/>
        <v>16936.2</v>
      </c>
      <c r="Q86" s="4"/>
      <c r="R86" s="4"/>
      <c r="S86" s="4"/>
      <c r="T86" s="4"/>
    </row>
    <row r="87" spans="1:20" s="1" customFormat="1" ht="16.5" customHeight="1" x14ac:dyDescent="0.2">
      <c r="A87" s="27">
        <v>62</v>
      </c>
      <c r="B87" s="28" t="s">
        <v>161</v>
      </c>
      <c r="C87" s="72" t="s">
        <v>32</v>
      </c>
      <c r="D87" s="28" t="s">
        <v>104</v>
      </c>
      <c r="E87" s="29" t="s">
        <v>41</v>
      </c>
      <c r="F87" s="30">
        <v>18000</v>
      </c>
      <c r="G87" s="94">
        <v>0</v>
      </c>
      <c r="H87" s="32">
        <v>516.6</v>
      </c>
      <c r="I87" s="31">
        <v>1278</v>
      </c>
      <c r="J87" s="31">
        <v>198</v>
      </c>
      <c r="K87" s="31">
        <v>547.20000000000005</v>
      </c>
      <c r="L87" s="31">
        <v>1276.2</v>
      </c>
      <c r="M87" s="31">
        <v>0</v>
      </c>
      <c r="N87" s="24">
        <f>G87+H87+K87+M87</f>
        <v>1063.8000000000002</v>
      </c>
      <c r="O87" s="25">
        <f>I87+J87+L87</f>
        <v>2752.2</v>
      </c>
      <c r="P87" s="34">
        <f>F87-N87</f>
        <v>16936.2</v>
      </c>
      <c r="Q87" s="4"/>
      <c r="R87" s="4"/>
      <c r="S87" s="4"/>
      <c r="T87" s="4"/>
    </row>
    <row r="88" spans="1:20" s="1" customFormat="1" ht="16.5" customHeight="1" x14ac:dyDescent="0.2">
      <c r="A88" s="17">
        <v>63</v>
      </c>
      <c r="B88" s="28" t="s">
        <v>105</v>
      </c>
      <c r="C88" s="28" t="s">
        <v>32</v>
      </c>
      <c r="D88" s="28" t="s">
        <v>106</v>
      </c>
      <c r="E88" s="29" t="s">
        <v>107</v>
      </c>
      <c r="F88" s="30">
        <v>17000</v>
      </c>
      <c r="G88" s="94">
        <v>0</v>
      </c>
      <c r="H88" s="32">
        <v>487.9</v>
      </c>
      <c r="I88" s="31">
        <v>1207</v>
      </c>
      <c r="J88" s="31">
        <v>187</v>
      </c>
      <c r="K88" s="31">
        <v>516.79999999999995</v>
      </c>
      <c r="L88" s="31">
        <v>1205.3</v>
      </c>
      <c r="M88" s="31">
        <v>0</v>
      </c>
      <c r="N88" s="24">
        <f t="shared" si="17"/>
        <v>1004.6999999999999</v>
      </c>
      <c r="O88" s="25">
        <f t="shared" si="18"/>
        <v>2599.3000000000002</v>
      </c>
      <c r="P88" s="34">
        <f t="shared" si="19"/>
        <v>15995.3</v>
      </c>
      <c r="Q88" s="4"/>
      <c r="R88" s="4"/>
      <c r="S88" s="4"/>
      <c r="T88" s="4"/>
    </row>
    <row r="89" spans="1:20" s="1" customFormat="1" ht="16.5" customHeight="1" x14ac:dyDescent="0.2">
      <c r="A89" s="27">
        <v>64</v>
      </c>
      <c r="B89" s="28" t="s">
        <v>114</v>
      </c>
      <c r="C89" s="28" t="s">
        <v>32</v>
      </c>
      <c r="D89" s="28" t="s">
        <v>111</v>
      </c>
      <c r="E89" s="29" t="s">
        <v>107</v>
      </c>
      <c r="F89" s="30">
        <v>16000</v>
      </c>
      <c r="G89" s="94">
        <v>0</v>
      </c>
      <c r="H89" s="32">
        <v>459.2</v>
      </c>
      <c r="I89" s="31">
        <v>1136</v>
      </c>
      <c r="J89" s="31">
        <v>176</v>
      </c>
      <c r="K89" s="31">
        <v>486.4</v>
      </c>
      <c r="L89" s="31">
        <v>1134.4000000000001</v>
      </c>
      <c r="M89" s="31">
        <v>0</v>
      </c>
      <c r="N89" s="24">
        <f t="shared" si="17"/>
        <v>945.59999999999991</v>
      </c>
      <c r="O89" s="25">
        <f t="shared" si="18"/>
        <v>2446.4</v>
      </c>
      <c r="P89" s="34">
        <f t="shared" si="19"/>
        <v>15054.4</v>
      </c>
      <c r="Q89" s="4"/>
      <c r="R89" s="4"/>
      <c r="S89" s="4"/>
      <c r="T89" s="4"/>
    </row>
    <row r="90" spans="1:20" s="1" customFormat="1" ht="16.5" customHeight="1" x14ac:dyDescent="0.2">
      <c r="A90" s="17">
        <v>65</v>
      </c>
      <c r="B90" s="28" t="s">
        <v>115</v>
      </c>
      <c r="C90" s="28" t="s">
        <v>32</v>
      </c>
      <c r="D90" s="28" t="s">
        <v>113</v>
      </c>
      <c r="E90" s="29" t="s">
        <v>107</v>
      </c>
      <c r="F90" s="30">
        <v>15317.54</v>
      </c>
      <c r="G90" s="94">
        <v>0</v>
      </c>
      <c r="H90" s="32">
        <v>439.61</v>
      </c>
      <c r="I90" s="31">
        <v>1087.55</v>
      </c>
      <c r="J90" s="31">
        <v>168.48</v>
      </c>
      <c r="K90" s="31">
        <v>465.65</v>
      </c>
      <c r="L90" s="31">
        <v>1086.01</v>
      </c>
      <c r="M90" s="31">
        <v>0</v>
      </c>
      <c r="N90" s="24">
        <f t="shared" si="17"/>
        <v>905.26</v>
      </c>
      <c r="O90" s="25">
        <f t="shared" si="18"/>
        <v>2342.04</v>
      </c>
      <c r="P90" s="34">
        <f t="shared" si="19"/>
        <v>14412.28</v>
      </c>
      <c r="Q90" s="4"/>
      <c r="R90" s="4"/>
      <c r="S90" s="4"/>
      <c r="T90" s="4"/>
    </row>
    <row r="91" spans="1:20" s="1" customFormat="1" ht="16.5" customHeight="1" x14ac:dyDescent="0.2">
      <c r="A91" s="27">
        <v>66</v>
      </c>
      <c r="B91" s="28" t="s">
        <v>112</v>
      </c>
      <c r="C91" s="28" t="s">
        <v>32</v>
      </c>
      <c r="D91" s="28" t="s">
        <v>113</v>
      </c>
      <c r="E91" s="29" t="s">
        <v>107</v>
      </c>
      <c r="F91" s="30">
        <v>11200</v>
      </c>
      <c r="G91" s="94">
        <v>0</v>
      </c>
      <c r="H91" s="32">
        <v>321.44</v>
      </c>
      <c r="I91" s="31">
        <v>795.2</v>
      </c>
      <c r="J91" s="31">
        <v>123.2</v>
      </c>
      <c r="K91" s="31">
        <v>340.48</v>
      </c>
      <c r="L91" s="31">
        <v>794.08</v>
      </c>
      <c r="M91" s="31">
        <v>0</v>
      </c>
      <c r="N91" s="24">
        <f t="shared" si="17"/>
        <v>661.92000000000007</v>
      </c>
      <c r="O91" s="25">
        <f t="shared" si="18"/>
        <v>1712.48</v>
      </c>
      <c r="P91" s="34">
        <f t="shared" si="19"/>
        <v>10538.08</v>
      </c>
      <c r="Q91" s="4"/>
      <c r="R91" s="4"/>
      <c r="S91" s="4"/>
      <c r="T91" s="4"/>
    </row>
    <row r="92" spans="1:20" s="1" customFormat="1" ht="16.5" customHeight="1" x14ac:dyDescent="0.2">
      <c r="A92" s="17">
        <v>67</v>
      </c>
      <c r="B92" s="74" t="s">
        <v>312</v>
      </c>
      <c r="C92" s="74" t="s">
        <v>32</v>
      </c>
      <c r="D92" s="74" t="s">
        <v>113</v>
      </c>
      <c r="E92" s="29" t="s">
        <v>107</v>
      </c>
      <c r="F92" s="75">
        <v>11200</v>
      </c>
      <c r="G92" s="94">
        <v>0</v>
      </c>
      <c r="H92" s="32">
        <v>321.44</v>
      </c>
      <c r="I92" s="31">
        <v>795.2</v>
      </c>
      <c r="J92" s="31">
        <v>123.2</v>
      </c>
      <c r="K92" s="31">
        <v>340.48</v>
      </c>
      <c r="L92" s="31">
        <v>794.08</v>
      </c>
      <c r="M92" s="31">
        <v>0</v>
      </c>
      <c r="N92" s="44">
        <f t="shared" si="17"/>
        <v>661.92000000000007</v>
      </c>
      <c r="O92" s="25">
        <f t="shared" si="18"/>
        <v>1712.48</v>
      </c>
      <c r="P92" s="45">
        <f t="shared" si="19"/>
        <v>10538.08</v>
      </c>
      <c r="Q92" s="4"/>
      <c r="R92" s="4"/>
      <c r="S92" s="4"/>
      <c r="T92" s="4"/>
    </row>
    <row r="93" spans="1:20" s="1" customFormat="1" ht="16.5" customHeight="1" x14ac:dyDescent="0.2">
      <c r="A93" s="27">
        <v>68</v>
      </c>
      <c r="B93" s="36" t="s">
        <v>116</v>
      </c>
      <c r="C93" s="36" t="s">
        <v>32</v>
      </c>
      <c r="D93" s="36" t="s">
        <v>113</v>
      </c>
      <c r="E93" s="29" t="s">
        <v>107</v>
      </c>
      <c r="F93" s="38">
        <v>11200</v>
      </c>
      <c r="G93" s="121">
        <v>0</v>
      </c>
      <c r="H93" s="76">
        <v>321.44</v>
      </c>
      <c r="I93" s="66">
        <v>795.2</v>
      </c>
      <c r="J93" s="66">
        <v>123.2</v>
      </c>
      <c r="K93" s="66">
        <v>340.48</v>
      </c>
      <c r="L93" s="66">
        <v>794.08</v>
      </c>
      <c r="M93" s="66">
        <v>0</v>
      </c>
      <c r="N93" s="42">
        <f t="shared" si="17"/>
        <v>661.92000000000007</v>
      </c>
      <c r="O93" s="25">
        <f t="shared" si="18"/>
        <v>1712.48</v>
      </c>
      <c r="P93" s="55">
        <f t="shared" si="19"/>
        <v>10538.08</v>
      </c>
      <c r="Q93" s="4"/>
      <c r="R93" s="4"/>
      <c r="S93" s="4"/>
      <c r="T93" s="4"/>
    </row>
    <row r="94" spans="1:20" s="1" customFormat="1" ht="16.5" customHeight="1" thickBot="1" x14ac:dyDescent="0.25">
      <c r="A94" s="167" t="s">
        <v>304</v>
      </c>
      <c r="B94" s="168"/>
      <c r="C94" s="168"/>
      <c r="D94" s="168"/>
      <c r="E94" s="59"/>
      <c r="F94" s="60">
        <f t="shared" ref="F94:P94" si="20">SUM(F76:F93)</f>
        <v>557619.41999999993</v>
      </c>
      <c r="G94" s="120">
        <f t="shared" si="20"/>
        <v>28130.490000000005</v>
      </c>
      <c r="H94" s="49">
        <f t="shared" si="20"/>
        <v>16003.670000000006</v>
      </c>
      <c r="I94" s="48">
        <f t="shared" si="20"/>
        <v>39590.979999999996</v>
      </c>
      <c r="J94" s="48">
        <f t="shared" si="20"/>
        <v>4859.5499999999984</v>
      </c>
      <c r="K94" s="48">
        <f t="shared" si="20"/>
        <v>16553.03</v>
      </c>
      <c r="L94" s="48">
        <f t="shared" si="20"/>
        <v>38605.580000000016</v>
      </c>
      <c r="M94" s="48">
        <f t="shared" si="20"/>
        <v>5158.0999999999995</v>
      </c>
      <c r="N94" s="50">
        <f t="shared" si="20"/>
        <v>65845.289999999994</v>
      </c>
      <c r="O94" s="51">
        <f t="shared" si="20"/>
        <v>83056.109999999971</v>
      </c>
      <c r="P94" s="61">
        <f t="shared" si="20"/>
        <v>491774.13000000018</v>
      </c>
      <c r="Q94" s="4"/>
      <c r="R94" s="4"/>
      <c r="S94" s="4"/>
      <c r="T94" s="4"/>
    </row>
    <row r="95" spans="1:20" s="1" customFormat="1" ht="23.25" customHeight="1" thickBot="1" x14ac:dyDescent="0.25">
      <c r="A95" s="132" t="s">
        <v>33</v>
      </c>
      <c r="B95" s="133"/>
      <c r="C95" s="133"/>
      <c r="D95" s="133"/>
      <c r="E95" s="133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5"/>
      <c r="Q95" s="4"/>
      <c r="R95" s="4"/>
      <c r="S95" s="4"/>
      <c r="T95" s="4"/>
    </row>
    <row r="96" spans="1:20" s="1" customFormat="1" ht="16.5" customHeight="1" x14ac:dyDescent="0.2">
      <c r="A96" s="17">
        <v>69</v>
      </c>
      <c r="B96" s="18" t="s">
        <v>140</v>
      </c>
      <c r="C96" s="18" t="s">
        <v>33</v>
      </c>
      <c r="D96" s="18" t="s">
        <v>141</v>
      </c>
      <c r="E96" s="19" t="s">
        <v>41</v>
      </c>
      <c r="F96" s="77">
        <v>99350</v>
      </c>
      <c r="G96" s="118">
        <v>11436.66</v>
      </c>
      <c r="H96" s="22">
        <v>2851.35</v>
      </c>
      <c r="I96" s="21">
        <v>7053.85</v>
      </c>
      <c r="J96" s="23">
        <v>520.34</v>
      </c>
      <c r="K96" s="21">
        <v>3020.24</v>
      </c>
      <c r="L96" s="21">
        <v>7043.92</v>
      </c>
      <c r="M96" s="33">
        <v>2063.2399999999998</v>
      </c>
      <c r="N96" s="24">
        <f t="shared" ref="N96:N127" si="21">G96+H96+K96+M96</f>
        <v>19371.489999999998</v>
      </c>
      <c r="O96" s="25">
        <f t="shared" ref="O96:O127" si="22">I96+J96+L96</f>
        <v>14618.11</v>
      </c>
      <c r="P96" s="26">
        <f t="shared" ref="P96:P127" si="23">F96-N96</f>
        <v>79978.510000000009</v>
      </c>
      <c r="Q96" s="4"/>
      <c r="R96" s="4"/>
      <c r="S96" s="4"/>
      <c r="T96" s="4"/>
    </row>
    <row r="97" spans="1:20" s="1" customFormat="1" ht="16.5" customHeight="1" x14ac:dyDescent="0.2">
      <c r="A97" s="17">
        <v>70</v>
      </c>
      <c r="B97" s="28" t="s">
        <v>146</v>
      </c>
      <c r="C97" s="28" t="s">
        <v>33</v>
      </c>
      <c r="D97" s="28" t="s">
        <v>147</v>
      </c>
      <c r="E97" s="29" t="s">
        <v>41</v>
      </c>
      <c r="F97" s="78">
        <v>74655</v>
      </c>
      <c r="G97" s="94">
        <v>6244.45</v>
      </c>
      <c r="H97" s="32">
        <v>2142.6</v>
      </c>
      <c r="I97" s="31">
        <v>5300.51</v>
      </c>
      <c r="J97" s="23">
        <v>520.34</v>
      </c>
      <c r="K97" s="31">
        <v>2269.5100000000002</v>
      </c>
      <c r="L97" s="31">
        <v>5293.04</v>
      </c>
      <c r="M97" s="57">
        <v>0</v>
      </c>
      <c r="N97" s="24">
        <f t="shared" si="21"/>
        <v>10656.56</v>
      </c>
      <c r="O97" s="25">
        <f t="shared" si="22"/>
        <v>11113.89</v>
      </c>
      <c r="P97" s="34">
        <f t="shared" si="23"/>
        <v>63998.44</v>
      </c>
      <c r="Q97" s="4"/>
      <c r="R97" s="4"/>
      <c r="S97" s="4"/>
      <c r="T97" s="4"/>
    </row>
    <row r="98" spans="1:20" s="1" customFormat="1" ht="16.5" customHeight="1" x14ac:dyDescent="0.2">
      <c r="A98" s="17">
        <v>71</v>
      </c>
      <c r="B98" s="28" t="s">
        <v>148</v>
      </c>
      <c r="C98" s="28" t="s">
        <v>33</v>
      </c>
      <c r="D98" s="28" t="s">
        <v>149</v>
      </c>
      <c r="E98" s="29" t="s">
        <v>41</v>
      </c>
      <c r="F98" s="78">
        <v>70794.38</v>
      </c>
      <c r="G98" s="94">
        <v>5105.3100000000004</v>
      </c>
      <c r="H98" s="32">
        <v>2031.8</v>
      </c>
      <c r="I98" s="31">
        <v>5026.3999999999996</v>
      </c>
      <c r="J98" s="23">
        <v>520.34</v>
      </c>
      <c r="K98" s="31">
        <v>2152.15</v>
      </c>
      <c r="L98" s="31">
        <v>5019.32</v>
      </c>
      <c r="M98" s="33">
        <v>2063.2399999999998</v>
      </c>
      <c r="N98" s="24">
        <f t="shared" si="21"/>
        <v>11352.5</v>
      </c>
      <c r="O98" s="25">
        <f t="shared" si="22"/>
        <v>10566.06</v>
      </c>
      <c r="P98" s="34">
        <f t="shared" si="23"/>
        <v>59441.880000000005</v>
      </c>
      <c r="Q98" s="4"/>
      <c r="R98" s="4"/>
      <c r="S98" s="4"/>
      <c r="T98" s="4"/>
    </row>
    <row r="99" spans="1:20" s="1" customFormat="1" ht="16.5" customHeight="1" x14ac:dyDescent="0.2">
      <c r="A99" s="17">
        <v>72</v>
      </c>
      <c r="B99" s="28" t="s">
        <v>142</v>
      </c>
      <c r="C99" s="28" t="s">
        <v>33</v>
      </c>
      <c r="D99" s="28" t="s">
        <v>143</v>
      </c>
      <c r="E99" s="29" t="s">
        <v>41</v>
      </c>
      <c r="F99" s="78">
        <v>60809.5</v>
      </c>
      <c r="G99" s="94">
        <v>3639.01</v>
      </c>
      <c r="H99" s="32">
        <v>1745.23</v>
      </c>
      <c r="I99" s="31">
        <v>4317.47</v>
      </c>
      <c r="J99" s="23">
        <v>520.34</v>
      </c>
      <c r="K99" s="31">
        <v>1848.61</v>
      </c>
      <c r="L99" s="31">
        <v>4311.3900000000003</v>
      </c>
      <c r="M99" s="57">
        <v>0</v>
      </c>
      <c r="N99" s="24">
        <f>G99+H99+K99+M99</f>
        <v>7232.8499999999995</v>
      </c>
      <c r="O99" s="25">
        <f>I99+J99+L99</f>
        <v>9149.2000000000007</v>
      </c>
      <c r="P99" s="34">
        <f>F99-N99</f>
        <v>53576.65</v>
      </c>
      <c r="Q99" s="4"/>
      <c r="R99" s="4"/>
      <c r="S99" s="4"/>
      <c r="T99" s="4"/>
    </row>
    <row r="100" spans="1:20" s="1" customFormat="1" ht="16.5" customHeight="1" x14ac:dyDescent="0.2">
      <c r="A100" s="17">
        <v>73</v>
      </c>
      <c r="B100" s="28" t="s">
        <v>150</v>
      </c>
      <c r="C100" s="28" t="s">
        <v>33</v>
      </c>
      <c r="D100" s="28" t="s">
        <v>143</v>
      </c>
      <c r="E100" s="29" t="s">
        <v>41</v>
      </c>
      <c r="F100" s="78">
        <v>53162.25</v>
      </c>
      <c r="G100" s="94">
        <v>1681.33</v>
      </c>
      <c r="H100" s="32">
        <v>1525.76</v>
      </c>
      <c r="I100" s="31">
        <v>3774.52</v>
      </c>
      <c r="J100" s="23">
        <v>520.34</v>
      </c>
      <c r="K100" s="31">
        <v>1616.13</v>
      </c>
      <c r="L100" s="31">
        <v>3769.2</v>
      </c>
      <c r="M100" s="33">
        <v>4126.4799999999996</v>
      </c>
      <c r="N100" s="24">
        <f t="shared" si="21"/>
        <v>8949.7000000000007</v>
      </c>
      <c r="O100" s="25">
        <f t="shared" si="22"/>
        <v>8064.0599999999995</v>
      </c>
      <c r="P100" s="34">
        <f t="shared" si="23"/>
        <v>44212.55</v>
      </c>
      <c r="Q100" s="4"/>
      <c r="R100" s="4"/>
      <c r="S100" s="4"/>
      <c r="T100" s="4"/>
    </row>
    <row r="101" spans="1:20" s="1" customFormat="1" ht="16.5" customHeight="1" x14ac:dyDescent="0.2">
      <c r="A101" s="17">
        <v>74</v>
      </c>
      <c r="B101" s="28" t="s">
        <v>175</v>
      </c>
      <c r="C101" s="28" t="s">
        <v>33</v>
      </c>
      <c r="D101" s="28" t="s">
        <v>158</v>
      </c>
      <c r="E101" s="29" t="s">
        <v>41</v>
      </c>
      <c r="F101" s="78">
        <v>41065.61</v>
      </c>
      <c r="G101" s="94">
        <v>593.04999999999995</v>
      </c>
      <c r="H101" s="32">
        <v>1178.58</v>
      </c>
      <c r="I101" s="31">
        <v>2915.66</v>
      </c>
      <c r="J101" s="79">
        <v>451.72</v>
      </c>
      <c r="K101" s="31">
        <v>1248.3900000000001</v>
      </c>
      <c r="L101" s="31">
        <v>2911.55</v>
      </c>
      <c r="M101" s="79">
        <v>0</v>
      </c>
      <c r="N101" s="24">
        <f>G101+H101+K101+M101</f>
        <v>3020.02</v>
      </c>
      <c r="O101" s="25">
        <f>I101+J101+L101</f>
        <v>6278.93</v>
      </c>
      <c r="P101" s="34">
        <f>F101-N101</f>
        <v>38045.590000000004</v>
      </c>
      <c r="Q101" s="4"/>
      <c r="R101" s="4"/>
      <c r="S101" s="4"/>
      <c r="T101" s="4"/>
    </row>
    <row r="102" spans="1:20" s="1" customFormat="1" ht="16.5" customHeight="1" x14ac:dyDescent="0.2">
      <c r="A102" s="17">
        <v>75</v>
      </c>
      <c r="B102" s="28" t="s">
        <v>144</v>
      </c>
      <c r="C102" s="28" t="s">
        <v>33</v>
      </c>
      <c r="D102" s="28" t="s">
        <v>145</v>
      </c>
      <c r="E102" s="29" t="s">
        <v>54</v>
      </c>
      <c r="F102" s="78">
        <v>40000</v>
      </c>
      <c r="G102" s="94">
        <v>442.65</v>
      </c>
      <c r="H102" s="32">
        <v>1148</v>
      </c>
      <c r="I102" s="31">
        <v>2840</v>
      </c>
      <c r="J102" s="31">
        <v>440</v>
      </c>
      <c r="K102" s="31">
        <v>1216</v>
      </c>
      <c r="L102" s="31">
        <v>2836</v>
      </c>
      <c r="M102" s="79">
        <v>0</v>
      </c>
      <c r="N102" s="24">
        <f t="shared" si="21"/>
        <v>2806.65</v>
      </c>
      <c r="O102" s="25">
        <f t="shared" si="22"/>
        <v>6116</v>
      </c>
      <c r="P102" s="34">
        <f t="shared" si="23"/>
        <v>37193.35</v>
      </c>
      <c r="Q102" s="4"/>
      <c r="R102" s="4"/>
      <c r="S102" s="4"/>
      <c r="T102" s="4"/>
    </row>
    <row r="103" spans="1:20" s="1" customFormat="1" ht="16.5" customHeight="1" x14ac:dyDescent="0.2">
      <c r="A103" s="17">
        <v>76</v>
      </c>
      <c r="B103" s="28" t="s">
        <v>167</v>
      </c>
      <c r="C103" s="28" t="s">
        <v>33</v>
      </c>
      <c r="D103" s="28" t="s">
        <v>158</v>
      </c>
      <c r="E103" s="29" t="s">
        <v>54</v>
      </c>
      <c r="F103" s="78">
        <v>34235.1</v>
      </c>
      <c r="G103" s="94">
        <v>0</v>
      </c>
      <c r="H103" s="32">
        <v>982.55</v>
      </c>
      <c r="I103" s="31">
        <v>2430.69</v>
      </c>
      <c r="J103" s="31">
        <v>376.59</v>
      </c>
      <c r="K103" s="31">
        <v>1040.75</v>
      </c>
      <c r="L103" s="31">
        <v>2427.27</v>
      </c>
      <c r="M103" s="57">
        <v>1031.6199999999999</v>
      </c>
      <c r="N103" s="24">
        <f t="shared" si="21"/>
        <v>3054.92</v>
      </c>
      <c r="O103" s="25">
        <f t="shared" si="22"/>
        <v>5234.55</v>
      </c>
      <c r="P103" s="34">
        <f t="shared" si="23"/>
        <v>31180.18</v>
      </c>
      <c r="Q103" s="4"/>
      <c r="R103" s="4"/>
      <c r="S103" s="4"/>
      <c r="T103" s="4"/>
    </row>
    <row r="104" spans="1:20" s="1" customFormat="1" ht="16.5" customHeight="1" x14ac:dyDescent="0.2">
      <c r="A104" s="17">
        <v>77</v>
      </c>
      <c r="B104" s="28" t="s">
        <v>171</v>
      </c>
      <c r="C104" s="28" t="s">
        <v>33</v>
      </c>
      <c r="D104" s="28" t="s">
        <v>172</v>
      </c>
      <c r="E104" s="29" t="s">
        <v>41</v>
      </c>
      <c r="F104" s="78">
        <v>29375.75</v>
      </c>
      <c r="G104" s="94">
        <v>0</v>
      </c>
      <c r="H104" s="32">
        <v>843.08</v>
      </c>
      <c r="I104" s="31">
        <v>2085.6799999999998</v>
      </c>
      <c r="J104" s="31">
        <v>323.13</v>
      </c>
      <c r="K104" s="31">
        <v>893.02</v>
      </c>
      <c r="L104" s="31">
        <v>2082.7399999999998</v>
      </c>
      <c r="M104" s="79">
        <v>0</v>
      </c>
      <c r="N104" s="24">
        <f t="shared" si="21"/>
        <v>1736.1</v>
      </c>
      <c r="O104" s="25">
        <f t="shared" si="22"/>
        <v>4491.5499999999993</v>
      </c>
      <c r="P104" s="34">
        <f t="shared" si="23"/>
        <v>27639.65</v>
      </c>
      <c r="Q104" s="4"/>
      <c r="R104" s="4"/>
      <c r="S104" s="4"/>
      <c r="T104" s="4"/>
    </row>
    <row r="105" spans="1:20" s="1" customFormat="1" ht="16.5" customHeight="1" x14ac:dyDescent="0.2">
      <c r="A105" s="17">
        <v>78</v>
      </c>
      <c r="B105" s="28" t="s">
        <v>169</v>
      </c>
      <c r="C105" s="28" t="s">
        <v>33</v>
      </c>
      <c r="D105" s="28" t="s">
        <v>170</v>
      </c>
      <c r="E105" s="29" t="s">
        <v>41</v>
      </c>
      <c r="F105" s="78">
        <v>27594.44</v>
      </c>
      <c r="G105" s="94">
        <v>0</v>
      </c>
      <c r="H105" s="32">
        <v>791.96</v>
      </c>
      <c r="I105" s="31">
        <v>1959.21</v>
      </c>
      <c r="J105" s="31">
        <v>303.54000000000002</v>
      </c>
      <c r="K105" s="31">
        <v>838.87</v>
      </c>
      <c r="L105" s="31">
        <v>1956.45</v>
      </c>
      <c r="M105" s="57">
        <v>1031.6199999999999</v>
      </c>
      <c r="N105" s="24">
        <f t="shared" si="21"/>
        <v>2662.45</v>
      </c>
      <c r="O105" s="25">
        <f t="shared" si="22"/>
        <v>4219.2</v>
      </c>
      <c r="P105" s="34">
        <f t="shared" si="23"/>
        <v>24931.989999999998</v>
      </c>
      <c r="Q105" s="4"/>
      <c r="R105" s="4"/>
      <c r="S105" s="4"/>
      <c r="T105" s="4"/>
    </row>
    <row r="106" spans="1:20" s="1" customFormat="1" ht="16.5" customHeight="1" x14ac:dyDescent="0.2">
      <c r="A106" s="17">
        <v>79</v>
      </c>
      <c r="B106" s="28" t="s">
        <v>157</v>
      </c>
      <c r="C106" s="28" t="s">
        <v>33</v>
      </c>
      <c r="D106" s="28" t="s">
        <v>158</v>
      </c>
      <c r="E106" s="29" t="s">
        <v>41</v>
      </c>
      <c r="F106" s="78">
        <v>26000</v>
      </c>
      <c r="G106" s="94">
        <v>0</v>
      </c>
      <c r="H106" s="32">
        <v>746.2</v>
      </c>
      <c r="I106" s="31">
        <v>1846</v>
      </c>
      <c r="J106" s="31">
        <v>286</v>
      </c>
      <c r="K106" s="31">
        <v>790.4</v>
      </c>
      <c r="L106" s="31">
        <v>1843.4</v>
      </c>
      <c r="M106" s="57">
        <v>1031.6199999999999</v>
      </c>
      <c r="N106" s="24">
        <f t="shared" si="21"/>
        <v>2568.2199999999998</v>
      </c>
      <c r="O106" s="25">
        <f t="shared" si="22"/>
        <v>3975.4</v>
      </c>
      <c r="P106" s="34">
        <f t="shared" si="23"/>
        <v>23431.78</v>
      </c>
      <c r="Q106" s="4"/>
      <c r="R106" s="4"/>
      <c r="S106" s="4"/>
      <c r="T106" s="4"/>
    </row>
    <row r="107" spans="1:20" s="1" customFormat="1" ht="16.5" customHeight="1" x14ac:dyDescent="0.2">
      <c r="A107" s="17">
        <v>80</v>
      </c>
      <c r="B107" s="28" t="s">
        <v>174</v>
      </c>
      <c r="C107" s="28" t="s">
        <v>33</v>
      </c>
      <c r="D107" s="28" t="s">
        <v>152</v>
      </c>
      <c r="E107" s="29" t="s">
        <v>41</v>
      </c>
      <c r="F107" s="78">
        <v>23988.080000000002</v>
      </c>
      <c r="G107" s="94">
        <v>0</v>
      </c>
      <c r="H107" s="32">
        <v>688.46</v>
      </c>
      <c r="I107" s="31">
        <v>1703.15</v>
      </c>
      <c r="J107" s="31">
        <v>263.87</v>
      </c>
      <c r="K107" s="31">
        <v>729.24</v>
      </c>
      <c r="L107" s="31">
        <v>1700.75</v>
      </c>
      <c r="M107" s="79">
        <v>0</v>
      </c>
      <c r="N107" s="24">
        <f t="shared" si="21"/>
        <v>1417.7</v>
      </c>
      <c r="O107" s="25">
        <f t="shared" si="22"/>
        <v>3667.77</v>
      </c>
      <c r="P107" s="34">
        <f t="shared" si="23"/>
        <v>22570.38</v>
      </c>
      <c r="Q107" s="4"/>
      <c r="R107" s="4"/>
      <c r="S107" s="4"/>
      <c r="T107" s="4"/>
    </row>
    <row r="108" spans="1:20" s="1" customFormat="1" ht="16.5" customHeight="1" x14ac:dyDescent="0.2">
      <c r="A108" s="17">
        <v>81</v>
      </c>
      <c r="B108" s="28" t="s">
        <v>176</v>
      </c>
      <c r="C108" s="28" t="s">
        <v>33</v>
      </c>
      <c r="D108" s="28" t="s">
        <v>172</v>
      </c>
      <c r="E108" s="29" t="s">
        <v>41</v>
      </c>
      <c r="F108" s="78">
        <v>23500</v>
      </c>
      <c r="G108" s="94">
        <v>0</v>
      </c>
      <c r="H108" s="32">
        <v>674.45</v>
      </c>
      <c r="I108" s="31">
        <v>1668.5</v>
      </c>
      <c r="J108" s="31">
        <v>258.5</v>
      </c>
      <c r="K108" s="31">
        <v>714.4</v>
      </c>
      <c r="L108" s="31">
        <v>1666.15</v>
      </c>
      <c r="M108" s="79">
        <v>0</v>
      </c>
      <c r="N108" s="24">
        <f t="shared" si="21"/>
        <v>1388.85</v>
      </c>
      <c r="O108" s="25">
        <f t="shared" si="22"/>
        <v>3593.15</v>
      </c>
      <c r="P108" s="34">
        <f t="shared" si="23"/>
        <v>22111.15</v>
      </c>
      <c r="Q108" s="4"/>
      <c r="R108" s="4"/>
      <c r="S108" s="4"/>
      <c r="T108" s="4"/>
    </row>
    <row r="109" spans="1:20" s="1" customFormat="1" ht="16.5" customHeight="1" x14ac:dyDescent="0.2">
      <c r="A109" s="17">
        <v>82</v>
      </c>
      <c r="B109" s="28" t="s">
        <v>181</v>
      </c>
      <c r="C109" s="28" t="s">
        <v>33</v>
      </c>
      <c r="D109" s="28" t="s">
        <v>152</v>
      </c>
      <c r="E109" s="29" t="s">
        <v>41</v>
      </c>
      <c r="F109" s="78">
        <v>22988.080000000002</v>
      </c>
      <c r="G109" s="94">
        <v>0</v>
      </c>
      <c r="H109" s="32">
        <v>659.76</v>
      </c>
      <c r="I109" s="31">
        <v>1632.15</v>
      </c>
      <c r="J109" s="31">
        <v>252.87</v>
      </c>
      <c r="K109" s="31">
        <v>698.84</v>
      </c>
      <c r="L109" s="31">
        <v>1629.85</v>
      </c>
      <c r="M109" s="79">
        <v>0</v>
      </c>
      <c r="N109" s="24">
        <f t="shared" si="21"/>
        <v>1358.6</v>
      </c>
      <c r="O109" s="25">
        <f t="shared" si="22"/>
        <v>3514.87</v>
      </c>
      <c r="P109" s="34">
        <f t="shared" si="23"/>
        <v>21629.480000000003</v>
      </c>
      <c r="Q109" s="4"/>
      <c r="R109" s="4"/>
      <c r="S109" s="4"/>
      <c r="T109" s="4"/>
    </row>
    <row r="110" spans="1:20" s="1" customFormat="1" ht="16.5" customHeight="1" x14ac:dyDescent="0.2">
      <c r="A110" s="17">
        <v>83</v>
      </c>
      <c r="B110" s="28" t="s">
        <v>173</v>
      </c>
      <c r="C110" s="28" t="s">
        <v>33</v>
      </c>
      <c r="D110" s="28" t="s">
        <v>152</v>
      </c>
      <c r="E110" s="29" t="s">
        <v>41</v>
      </c>
      <c r="F110" s="78">
        <v>21000</v>
      </c>
      <c r="G110" s="94">
        <v>0</v>
      </c>
      <c r="H110" s="32">
        <v>602.70000000000005</v>
      </c>
      <c r="I110" s="31">
        <v>1491</v>
      </c>
      <c r="J110" s="31">
        <v>231</v>
      </c>
      <c r="K110" s="31">
        <v>638.4</v>
      </c>
      <c r="L110" s="31">
        <v>1488.9</v>
      </c>
      <c r="M110" s="79">
        <v>0</v>
      </c>
      <c r="N110" s="24">
        <f t="shared" si="21"/>
        <v>1241.0999999999999</v>
      </c>
      <c r="O110" s="25">
        <f t="shared" si="22"/>
        <v>3210.9</v>
      </c>
      <c r="P110" s="34">
        <f t="shared" si="23"/>
        <v>19758.900000000001</v>
      </c>
      <c r="Q110" s="4"/>
      <c r="R110" s="4"/>
      <c r="S110" s="4"/>
      <c r="T110" s="4"/>
    </row>
    <row r="111" spans="1:20" s="1" customFormat="1" ht="16.5" customHeight="1" x14ac:dyDescent="0.2">
      <c r="A111" s="17">
        <v>84</v>
      </c>
      <c r="B111" s="28" t="s">
        <v>151</v>
      </c>
      <c r="C111" s="28" t="s">
        <v>33</v>
      </c>
      <c r="D111" s="28" t="s">
        <v>152</v>
      </c>
      <c r="E111" s="29" t="s">
        <v>41</v>
      </c>
      <c r="F111" s="78">
        <v>18000</v>
      </c>
      <c r="G111" s="94">
        <v>0</v>
      </c>
      <c r="H111" s="32">
        <v>516.6</v>
      </c>
      <c r="I111" s="31">
        <v>1278</v>
      </c>
      <c r="J111" s="31">
        <v>198</v>
      </c>
      <c r="K111" s="31">
        <v>547.20000000000005</v>
      </c>
      <c r="L111" s="31">
        <v>1276.2</v>
      </c>
      <c r="M111" s="79">
        <v>0</v>
      </c>
      <c r="N111" s="24">
        <f t="shared" si="21"/>
        <v>1063.8000000000002</v>
      </c>
      <c r="O111" s="25">
        <f t="shared" si="22"/>
        <v>2752.2</v>
      </c>
      <c r="P111" s="34">
        <f t="shared" si="23"/>
        <v>16936.2</v>
      </c>
      <c r="Q111" s="4"/>
      <c r="R111" s="4"/>
      <c r="S111" s="4"/>
      <c r="T111" s="4"/>
    </row>
    <row r="112" spans="1:20" s="1" customFormat="1" ht="16.5" customHeight="1" x14ac:dyDescent="0.2">
      <c r="A112" s="17">
        <v>85</v>
      </c>
      <c r="B112" s="28" t="s">
        <v>153</v>
      </c>
      <c r="C112" s="28" t="s">
        <v>33</v>
      </c>
      <c r="D112" s="28" t="s">
        <v>152</v>
      </c>
      <c r="E112" s="29" t="s">
        <v>41</v>
      </c>
      <c r="F112" s="78">
        <v>18000</v>
      </c>
      <c r="G112" s="94">
        <v>0</v>
      </c>
      <c r="H112" s="32">
        <v>516.6</v>
      </c>
      <c r="I112" s="31">
        <v>1278</v>
      </c>
      <c r="J112" s="31">
        <v>198</v>
      </c>
      <c r="K112" s="31">
        <v>547.20000000000005</v>
      </c>
      <c r="L112" s="31">
        <v>1276.2</v>
      </c>
      <c r="M112" s="79">
        <v>0</v>
      </c>
      <c r="N112" s="24">
        <f t="shared" si="21"/>
        <v>1063.8000000000002</v>
      </c>
      <c r="O112" s="25">
        <f t="shared" si="22"/>
        <v>2752.2</v>
      </c>
      <c r="P112" s="34">
        <f t="shared" si="23"/>
        <v>16936.2</v>
      </c>
      <c r="Q112" s="4"/>
      <c r="R112" s="4"/>
      <c r="S112" s="4"/>
      <c r="T112" s="4"/>
    </row>
    <row r="113" spans="1:20" s="1" customFormat="1" ht="16.5" customHeight="1" x14ac:dyDescent="0.2">
      <c r="A113" s="17">
        <v>86</v>
      </c>
      <c r="B113" s="28" t="s">
        <v>154</v>
      </c>
      <c r="C113" s="28" t="s">
        <v>33</v>
      </c>
      <c r="D113" s="28" t="s">
        <v>155</v>
      </c>
      <c r="E113" s="29" t="s">
        <v>41</v>
      </c>
      <c r="F113" s="78">
        <v>18000</v>
      </c>
      <c r="G113" s="94">
        <v>0</v>
      </c>
      <c r="H113" s="32">
        <v>516.6</v>
      </c>
      <c r="I113" s="31">
        <v>1278</v>
      </c>
      <c r="J113" s="31">
        <v>198</v>
      </c>
      <c r="K113" s="31">
        <v>547.20000000000005</v>
      </c>
      <c r="L113" s="31">
        <v>1276.2</v>
      </c>
      <c r="M113" s="57">
        <v>1031.6199999999999</v>
      </c>
      <c r="N113" s="24">
        <f t="shared" si="21"/>
        <v>2095.42</v>
      </c>
      <c r="O113" s="25">
        <f t="shared" si="22"/>
        <v>2752.2</v>
      </c>
      <c r="P113" s="34">
        <f t="shared" si="23"/>
        <v>15904.58</v>
      </c>
      <c r="Q113" s="4"/>
      <c r="R113" s="4"/>
      <c r="S113" s="4"/>
      <c r="T113" s="4"/>
    </row>
    <row r="114" spans="1:20" s="1" customFormat="1" ht="16.5" customHeight="1" x14ac:dyDescent="0.2">
      <c r="A114" s="17">
        <v>87</v>
      </c>
      <c r="B114" s="28" t="s">
        <v>156</v>
      </c>
      <c r="C114" s="28" t="s">
        <v>33</v>
      </c>
      <c r="D114" s="28" t="s">
        <v>155</v>
      </c>
      <c r="E114" s="29" t="s">
        <v>41</v>
      </c>
      <c r="F114" s="78">
        <v>18000</v>
      </c>
      <c r="G114" s="94">
        <v>0</v>
      </c>
      <c r="H114" s="32">
        <v>516.6</v>
      </c>
      <c r="I114" s="31">
        <v>1278</v>
      </c>
      <c r="J114" s="31">
        <v>198</v>
      </c>
      <c r="K114" s="31">
        <v>547.20000000000005</v>
      </c>
      <c r="L114" s="31">
        <v>1276.2</v>
      </c>
      <c r="M114" s="79">
        <v>0</v>
      </c>
      <c r="N114" s="24">
        <f t="shared" si="21"/>
        <v>1063.8000000000002</v>
      </c>
      <c r="O114" s="25">
        <f t="shared" si="22"/>
        <v>2752.2</v>
      </c>
      <c r="P114" s="34">
        <f t="shared" si="23"/>
        <v>16936.2</v>
      </c>
      <c r="Q114" s="4"/>
      <c r="R114" s="4"/>
      <c r="S114" s="4"/>
      <c r="T114" s="4"/>
    </row>
    <row r="115" spans="1:20" s="1" customFormat="1" ht="16.5" customHeight="1" x14ac:dyDescent="0.2">
      <c r="A115" s="17">
        <v>88</v>
      </c>
      <c r="B115" s="28" t="s">
        <v>159</v>
      </c>
      <c r="C115" s="28" t="s">
        <v>33</v>
      </c>
      <c r="D115" s="28" t="s">
        <v>152</v>
      </c>
      <c r="E115" s="29" t="s">
        <v>41</v>
      </c>
      <c r="F115" s="78">
        <v>18000</v>
      </c>
      <c r="G115" s="94">
        <v>0</v>
      </c>
      <c r="H115" s="32">
        <v>516.6</v>
      </c>
      <c r="I115" s="31">
        <v>1278</v>
      </c>
      <c r="J115" s="31">
        <v>198</v>
      </c>
      <c r="K115" s="31">
        <v>547.20000000000005</v>
      </c>
      <c r="L115" s="31">
        <v>1276.2</v>
      </c>
      <c r="M115" s="79">
        <v>0</v>
      </c>
      <c r="N115" s="24">
        <f t="shared" si="21"/>
        <v>1063.8000000000002</v>
      </c>
      <c r="O115" s="25">
        <f t="shared" si="22"/>
        <v>2752.2</v>
      </c>
      <c r="P115" s="34">
        <f t="shared" si="23"/>
        <v>16936.2</v>
      </c>
      <c r="Q115" s="4"/>
      <c r="R115" s="4"/>
      <c r="S115" s="4"/>
      <c r="T115" s="4"/>
    </row>
    <row r="116" spans="1:20" s="1" customFormat="1" ht="16.5" customHeight="1" x14ac:dyDescent="0.2">
      <c r="A116" s="17">
        <v>89</v>
      </c>
      <c r="B116" s="28" t="s">
        <v>160</v>
      </c>
      <c r="C116" s="28" t="s">
        <v>33</v>
      </c>
      <c r="D116" s="28" t="s">
        <v>152</v>
      </c>
      <c r="E116" s="29" t="s">
        <v>41</v>
      </c>
      <c r="F116" s="78">
        <v>18000</v>
      </c>
      <c r="G116" s="94">
        <v>0</v>
      </c>
      <c r="H116" s="32">
        <v>516.6</v>
      </c>
      <c r="I116" s="31">
        <v>1278</v>
      </c>
      <c r="J116" s="31">
        <v>198</v>
      </c>
      <c r="K116" s="31">
        <v>547.20000000000005</v>
      </c>
      <c r="L116" s="31">
        <v>1276.2</v>
      </c>
      <c r="M116" s="57">
        <v>1031.6199999999999</v>
      </c>
      <c r="N116" s="24">
        <f t="shared" si="21"/>
        <v>2095.42</v>
      </c>
      <c r="O116" s="25">
        <f t="shared" si="22"/>
        <v>2752.2</v>
      </c>
      <c r="P116" s="34">
        <f t="shared" si="23"/>
        <v>15904.58</v>
      </c>
      <c r="Q116" s="4"/>
      <c r="R116" s="4"/>
      <c r="S116" s="4"/>
      <c r="T116" s="4"/>
    </row>
    <row r="117" spans="1:20" s="1" customFormat="1" ht="16.5" customHeight="1" x14ac:dyDescent="0.2">
      <c r="A117" s="17">
        <v>90</v>
      </c>
      <c r="B117" s="28" t="s">
        <v>163</v>
      </c>
      <c r="C117" s="28" t="s">
        <v>33</v>
      </c>
      <c r="D117" s="28" t="s">
        <v>155</v>
      </c>
      <c r="E117" s="29" t="s">
        <v>41</v>
      </c>
      <c r="F117" s="78">
        <v>18000</v>
      </c>
      <c r="G117" s="94">
        <v>0</v>
      </c>
      <c r="H117" s="32">
        <v>516.6</v>
      </c>
      <c r="I117" s="31">
        <v>1278</v>
      </c>
      <c r="J117" s="31">
        <v>198</v>
      </c>
      <c r="K117" s="31">
        <v>547.20000000000005</v>
      </c>
      <c r="L117" s="31">
        <v>1276.2</v>
      </c>
      <c r="M117" s="79">
        <v>0</v>
      </c>
      <c r="N117" s="24">
        <f t="shared" si="21"/>
        <v>1063.8000000000002</v>
      </c>
      <c r="O117" s="25">
        <f t="shared" si="22"/>
        <v>2752.2</v>
      </c>
      <c r="P117" s="34">
        <f t="shared" si="23"/>
        <v>16936.2</v>
      </c>
      <c r="Q117" s="4"/>
      <c r="R117" s="4"/>
      <c r="S117" s="4"/>
      <c r="T117" s="4"/>
    </row>
    <row r="118" spans="1:20" s="1" customFormat="1" ht="16.5" customHeight="1" x14ac:dyDescent="0.2">
      <c r="A118" s="17">
        <v>91</v>
      </c>
      <c r="B118" s="28" t="s">
        <v>168</v>
      </c>
      <c r="C118" s="28" t="s">
        <v>33</v>
      </c>
      <c r="D118" s="28" t="s">
        <v>152</v>
      </c>
      <c r="E118" s="29" t="s">
        <v>41</v>
      </c>
      <c r="F118" s="78">
        <v>18000</v>
      </c>
      <c r="G118" s="94">
        <v>0</v>
      </c>
      <c r="H118" s="32">
        <v>516.6</v>
      </c>
      <c r="I118" s="31">
        <v>1278</v>
      </c>
      <c r="J118" s="31">
        <v>198</v>
      </c>
      <c r="K118" s="31">
        <v>547.20000000000005</v>
      </c>
      <c r="L118" s="31">
        <v>1276.2</v>
      </c>
      <c r="M118" s="79">
        <v>0</v>
      </c>
      <c r="N118" s="24">
        <f t="shared" si="21"/>
        <v>1063.8000000000002</v>
      </c>
      <c r="O118" s="25">
        <f t="shared" si="22"/>
        <v>2752.2</v>
      </c>
      <c r="P118" s="34">
        <f t="shared" si="23"/>
        <v>16936.2</v>
      </c>
      <c r="Q118" s="4"/>
      <c r="R118" s="4"/>
      <c r="S118" s="4"/>
      <c r="T118" s="4"/>
    </row>
    <row r="119" spans="1:20" s="1" customFormat="1" ht="16.5" customHeight="1" x14ac:dyDescent="0.2">
      <c r="A119" s="17">
        <v>92</v>
      </c>
      <c r="B119" s="28" t="s">
        <v>177</v>
      </c>
      <c r="C119" s="28" t="s">
        <v>33</v>
      </c>
      <c r="D119" s="28" t="s">
        <v>178</v>
      </c>
      <c r="E119" s="29" t="s">
        <v>41</v>
      </c>
      <c r="F119" s="78">
        <v>18000</v>
      </c>
      <c r="G119" s="94">
        <v>0</v>
      </c>
      <c r="H119" s="32">
        <v>516.6</v>
      </c>
      <c r="I119" s="31">
        <v>1278</v>
      </c>
      <c r="J119" s="31">
        <v>198</v>
      </c>
      <c r="K119" s="31">
        <v>547.20000000000005</v>
      </c>
      <c r="L119" s="31">
        <v>1276.2</v>
      </c>
      <c r="M119" s="79">
        <v>0</v>
      </c>
      <c r="N119" s="24">
        <f t="shared" si="21"/>
        <v>1063.8000000000002</v>
      </c>
      <c r="O119" s="25">
        <f t="shared" si="22"/>
        <v>2752.2</v>
      </c>
      <c r="P119" s="34">
        <f t="shared" si="23"/>
        <v>16936.2</v>
      </c>
      <c r="Q119" s="4"/>
      <c r="R119" s="4"/>
      <c r="S119" s="4"/>
      <c r="T119" s="4"/>
    </row>
    <row r="120" spans="1:20" s="1" customFormat="1" ht="16.5" customHeight="1" x14ac:dyDescent="0.2">
      <c r="A120" s="17">
        <v>93</v>
      </c>
      <c r="B120" s="28" t="s">
        <v>179</v>
      </c>
      <c r="C120" s="28" t="s">
        <v>33</v>
      </c>
      <c r="D120" s="28" t="s">
        <v>152</v>
      </c>
      <c r="E120" s="29" t="s">
        <v>41</v>
      </c>
      <c r="F120" s="78">
        <v>18000</v>
      </c>
      <c r="G120" s="94">
        <v>0</v>
      </c>
      <c r="H120" s="32">
        <v>516.6</v>
      </c>
      <c r="I120" s="31">
        <v>1278</v>
      </c>
      <c r="J120" s="31">
        <v>198</v>
      </c>
      <c r="K120" s="31">
        <v>547.20000000000005</v>
      </c>
      <c r="L120" s="31">
        <v>1276.2</v>
      </c>
      <c r="M120" s="79">
        <v>0</v>
      </c>
      <c r="N120" s="24">
        <f t="shared" si="21"/>
        <v>1063.8000000000002</v>
      </c>
      <c r="O120" s="25">
        <f t="shared" si="22"/>
        <v>2752.2</v>
      </c>
      <c r="P120" s="34">
        <f t="shared" si="23"/>
        <v>16936.2</v>
      </c>
      <c r="Q120" s="4"/>
      <c r="R120" s="4"/>
      <c r="S120" s="4"/>
      <c r="T120" s="4"/>
    </row>
    <row r="121" spans="1:20" s="1" customFormat="1" ht="16.5" customHeight="1" x14ac:dyDescent="0.2">
      <c r="A121" s="17">
        <v>94</v>
      </c>
      <c r="B121" s="28" t="s">
        <v>180</v>
      </c>
      <c r="C121" s="28" t="s">
        <v>33</v>
      </c>
      <c r="D121" s="28" t="s">
        <v>155</v>
      </c>
      <c r="E121" s="29" t="s">
        <v>41</v>
      </c>
      <c r="F121" s="78">
        <v>18000</v>
      </c>
      <c r="G121" s="94">
        <v>0</v>
      </c>
      <c r="H121" s="32">
        <v>516.6</v>
      </c>
      <c r="I121" s="31">
        <v>1278</v>
      </c>
      <c r="J121" s="31">
        <v>198</v>
      </c>
      <c r="K121" s="31">
        <v>547.20000000000005</v>
      </c>
      <c r="L121" s="31">
        <v>1276.2</v>
      </c>
      <c r="M121" s="79">
        <v>0</v>
      </c>
      <c r="N121" s="24">
        <f t="shared" si="21"/>
        <v>1063.8000000000002</v>
      </c>
      <c r="O121" s="25">
        <f t="shared" si="22"/>
        <v>2752.2</v>
      </c>
      <c r="P121" s="34">
        <f t="shared" si="23"/>
        <v>16936.2</v>
      </c>
      <c r="Q121" s="4"/>
      <c r="R121" s="4"/>
      <c r="S121" s="4"/>
      <c r="T121" s="4"/>
    </row>
    <row r="122" spans="1:20" s="1" customFormat="1" ht="16.5" customHeight="1" x14ac:dyDescent="0.2">
      <c r="A122" s="17">
        <v>95</v>
      </c>
      <c r="B122" s="28" t="s">
        <v>182</v>
      </c>
      <c r="C122" s="28" t="s">
        <v>33</v>
      </c>
      <c r="D122" s="80" t="s">
        <v>155</v>
      </c>
      <c r="E122" s="29" t="s">
        <v>41</v>
      </c>
      <c r="F122" s="78">
        <v>18000</v>
      </c>
      <c r="G122" s="94">
        <v>0</v>
      </c>
      <c r="H122" s="32">
        <v>516.6</v>
      </c>
      <c r="I122" s="31">
        <v>1278</v>
      </c>
      <c r="J122" s="31">
        <v>198</v>
      </c>
      <c r="K122" s="31">
        <v>547.20000000000005</v>
      </c>
      <c r="L122" s="31">
        <v>1276.2</v>
      </c>
      <c r="M122" s="57">
        <v>1031.6199999999999</v>
      </c>
      <c r="N122" s="24">
        <f t="shared" si="21"/>
        <v>2095.42</v>
      </c>
      <c r="O122" s="25">
        <f t="shared" si="22"/>
        <v>2752.2</v>
      </c>
      <c r="P122" s="34">
        <f t="shared" si="23"/>
        <v>15904.58</v>
      </c>
      <c r="Q122" s="4"/>
      <c r="R122" s="4"/>
      <c r="S122" s="4"/>
      <c r="T122" s="4"/>
    </row>
    <row r="123" spans="1:20" s="1" customFormat="1" ht="16.5" customHeight="1" x14ac:dyDescent="0.2">
      <c r="A123" s="17">
        <v>96</v>
      </c>
      <c r="B123" s="72" t="s">
        <v>318</v>
      </c>
      <c r="C123" s="72" t="s">
        <v>33</v>
      </c>
      <c r="D123" s="81" t="s">
        <v>313</v>
      </c>
      <c r="E123" s="29" t="s">
        <v>41</v>
      </c>
      <c r="F123" s="82">
        <v>18000</v>
      </c>
      <c r="G123" s="94">
        <v>0</v>
      </c>
      <c r="H123" s="32">
        <v>516.6</v>
      </c>
      <c r="I123" s="31">
        <v>1278</v>
      </c>
      <c r="J123" s="31">
        <v>198</v>
      </c>
      <c r="K123" s="31">
        <v>547.20000000000005</v>
      </c>
      <c r="L123" s="31">
        <v>1276.2</v>
      </c>
      <c r="M123" s="79">
        <v>0</v>
      </c>
      <c r="N123" s="24">
        <f t="shared" si="21"/>
        <v>1063.8000000000002</v>
      </c>
      <c r="O123" s="25">
        <f t="shared" si="22"/>
        <v>2752.2</v>
      </c>
      <c r="P123" s="34">
        <f t="shared" si="23"/>
        <v>16936.2</v>
      </c>
      <c r="Q123" s="4"/>
      <c r="R123" s="4"/>
      <c r="S123" s="4"/>
      <c r="T123" s="4"/>
    </row>
    <row r="124" spans="1:20" s="1" customFormat="1" ht="16.5" customHeight="1" x14ac:dyDescent="0.2">
      <c r="A124" s="17">
        <v>97</v>
      </c>
      <c r="B124" s="72" t="s">
        <v>317</v>
      </c>
      <c r="C124" s="72" t="s">
        <v>33</v>
      </c>
      <c r="D124" s="81" t="s">
        <v>313</v>
      </c>
      <c r="E124" s="29" t="s">
        <v>41</v>
      </c>
      <c r="F124" s="82">
        <v>18000</v>
      </c>
      <c r="G124" s="94">
        <v>0</v>
      </c>
      <c r="H124" s="32">
        <v>516.6</v>
      </c>
      <c r="I124" s="31">
        <v>1278</v>
      </c>
      <c r="J124" s="31">
        <v>198</v>
      </c>
      <c r="K124" s="31">
        <v>547.20000000000005</v>
      </c>
      <c r="L124" s="31">
        <v>1276.2</v>
      </c>
      <c r="M124" s="79">
        <v>0</v>
      </c>
      <c r="N124" s="24">
        <f t="shared" si="21"/>
        <v>1063.8000000000002</v>
      </c>
      <c r="O124" s="25">
        <f t="shared" si="22"/>
        <v>2752.2</v>
      </c>
      <c r="P124" s="34">
        <f t="shared" si="23"/>
        <v>16936.2</v>
      </c>
      <c r="Q124" s="4"/>
      <c r="R124" s="4"/>
      <c r="S124" s="4"/>
      <c r="T124" s="4"/>
    </row>
    <row r="125" spans="1:20" s="1" customFormat="1" ht="16.5" customHeight="1" x14ac:dyDescent="0.2">
      <c r="A125" s="17">
        <v>98</v>
      </c>
      <c r="B125" s="83" t="s">
        <v>316</v>
      </c>
      <c r="C125" s="72" t="s">
        <v>33</v>
      </c>
      <c r="D125" s="84" t="s">
        <v>313</v>
      </c>
      <c r="E125" s="29" t="s">
        <v>41</v>
      </c>
      <c r="F125" s="82">
        <v>18000</v>
      </c>
      <c r="G125" s="94">
        <v>0</v>
      </c>
      <c r="H125" s="32">
        <v>516.6</v>
      </c>
      <c r="I125" s="31">
        <v>1278</v>
      </c>
      <c r="J125" s="31">
        <v>198</v>
      </c>
      <c r="K125" s="31">
        <v>547.20000000000005</v>
      </c>
      <c r="L125" s="31">
        <v>1276.2</v>
      </c>
      <c r="M125" s="79">
        <v>0</v>
      </c>
      <c r="N125" s="24">
        <f t="shared" si="21"/>
        <v>1063.8000000000002</v>
      </c>
      <c r="O125" s="25">
        <f t="shared" si="22"/>
        <v>2752.2</v>
      </c>
      <c r="P125" s="34">
        <f t="shared" si="23"/>
        <v>16936.2</v>
      </c>
      <c r="Q125" s="4"/>
      <c r="R125" s="4"/>
      <c r="S125" s="4"/>
      <c r="T125" s="4"/>
    </row>
    <row r="126" spans="1:20" s="1" customFormat="1" ht="16.5" customHeight="1" x14ac:dyDescent="0.2">
      <c r="A126" s="17">
        <v>99</v>
      </c>
      <c r="B126" s="72" t="s">
        <v>315</v>
      </c>
      <c r="C126" s="72" t="s">
        <v>33</v>
      </c>
      <c r="D126" s="81" t="s">
        <v>313</v>
      </c>
      <c r="E126" s="29" t="s">
        <v>41</v>
      </c>
      <c r="F126" s="82">
        <v>18000</v>
      </c>
      <c r="G126" s="94">
        <v>0</v>
      </c>
      <c r="H126" s="32">
        <v>516.6</v>
      </c>
      <c r="I126" s="31">
        <v>1278</v>
      </c>
      <c r="J126" s="31">
        <v>198</v>
      </c>
      <c r="K126" s="31">
        <v>547.20000000000005</v>
      </c>
      <c r="L126" s="31">
        <v>1276.2</v>
      </c>
      <c r="M126" s="79">
        <v>0</v>
      </c>
      <c r="N126" s="24">
        <f t="shared" si="21"/>
        <v>1063.8000000000002</v>
      </c>
      <c r="O126" s="25">
        <f t="shared" si="22"/>
        <v>2752.2</v>
      </c>
      <c r="P126" s="34">
        <f t="shared" si="23"/>
        <v>16936.2</v>
      </c>
      <c r="Q126" s="4"/>
      <c r="R126" s="4"/>
      <c r="S126" s="4"/>
      <c r="T126" s="4"/>
    </row>
    <row r="127" spans="1:20" s="1" customFormat="1" ht="16.5" customHeight="1" x14ac:dyDescent="0.2">
      <c r="A127" s="17">
        <v>100</v>
      </c>
      <c r="B127" s="85" t="s">
        <v>314</v>
      </c>
      <c r="C127" s="85" t="s">
        <v>33</v>
      </c>
      <c r="D127" s="86" t="s">
        <v>313</v>
      </c>
      <c r="E127" s="29" t="s">
        <v>41</v>
      </c>
      <c r="F127" s="87">
        <v>18000</v>
      </c>
      <c r="G127" s="94">
        <v>0</v>
      </c>
      <c r="H127" s="32">
        <v>516.6</v>
      </c>
      <c r="I127" s="31">
        <v>1278</v>
      </c>
      <c r="J127" s="31">
        <v>198</v>
      </c>
      <c r="K127" s="31">
        <v>547.20000000000005</v>
      </c>
      <c r="L127" s="31">
        <v>1276.2</v>
      </c>
      <c r="M127" s="79">
        <v>0</v>
      </c>
      <c r="N127" s="24">
        <f t="shared" si="21"/>
        <v>1063.8000000000002</v>
      </c>
      <c r="O127" s="25">
        <f t="shared" si="22"/>
        <v>2752.2</v>
      </c>
      <c r="P127" s="34">
        <f t="shared" si="23"/>
        <v>16936.2</v>
      </c>
      <c r="Q127" s="4"/>
      <c r="R127" s="4"/>
      <c r="S127" s="4"/>
      <c r="T127" s="4"/>
    </row>
    <row r="128" spans="1:20" s="1" customFormat="1" ht="16.5" customHeight="1" x14ac:dyDescent="0.2">
      <c r="A128" s="17">
        <v>101</v>
      </c>
      <c r="B128" s="28" t="s">
        <v>166</v>
      </c>
      <c r="C128" s="28" t="s">
        <v>33</v>
      </c>
      <c r="D128" s="28" t="s">
        <v>162</v>
      </c>
      <c r="E128" s="29" t="s">
        <v>41</v>
      </c>
      <c r="F128" s="78">
        <v>15000</v>
      </c>
      <c r="G128" s="94">
        <v>0</v>
      </c>
      <c r="H128" s="32">
        <v>430.5</v>
      </c>
      <c r="I128" s="31">
        <v>1065</v>
      </c>
      <c r="J128" s="31">
        <v>165</v>
      </c>
      <c r="K128" s="31">
        <v>456</v>
      </c>
      <c r="L128" s="31">
        <v>1063.5</v>
      </c>
      <c r="M128" s="33">
        <v>2063.2399999999998</v>
      </c>
      <c r="N128" s="42">
        <f>G128+H128+K128+M128</f>
        <v>2949.74</v>
      </c>
      <c r="O128" s="88">
        <f>I128+J128+L128</f>
        <v>2293.5</v>
      </c>
      <c r="P128" s="34">
        <f>F128-N128</f>
        <v>12050.26</v>
      </c>
      <c r="Q128" s="4"/>
      <c r="R128" s="4"/>
      <c r="S128" s="4"/>
      <c r="T128" s="4"/>
    </row>
    <row r="129" spans="1:21" s="1" customFormat="1" ht="16.5" customHeight="1" thickBot="1" x14ac:dyDescent="0.25">
      <c r="A129" s="136" t="s">
        <v>304</v>
      </c>
      <c r="B129" s="137"/>
      <c r="C129" s="137"/>
      <c r="D129" s="137"/>
      <c r="E129" s="59"/>
      <c r="F129" s="60">
        <f t="shared" ref="F129:P129" si="24">SUM(F96:F128)</f>
        <v>969518.18999999983</v>
      </c>
      <c r="G129" s="120">
        <f t="shared" si="24"/>
        <v>29142.460000000003</v>
      </c>
      <c r="H129" s="49">
        <f t="shared" si="24"/>
        <v>27825.179999999975</v>
      </c>
      <c r="I129" s="48">
        <f t="shared" si="24"/>
        <v>68835.790000000008</v>
      </c>
      <c r="J129" s="48">
        <f t="shared" si="24"/>
        <v>9319.92</v>
      </c>
      <c r="K129" s="48">
        <f t="shared" si="24"/>
        <v>29473.350000000017</v>
      </c>
      <c r="L129" s="48">
        <f t="shared" si="24"/>
        <v>68738.829999999944</v>
      </c>
      <c r="M129" s="48">
        <f t="shared" si="24"/>
        <v>16505.919999999991</v>
      </c>
      <c r="N129" s="50">
        <f t="shared" si="24"/>
        <v>102946.91000000005</v>
      </c>
      <c r="O129" s="51">
        <f t="shared" si="24"/>
        <v>146894.54</v>
      </c>
      <c r="P129" s="61">
        <f t="shared" si="24"/>
        <v>866571.27999999933</v>
      </c>
      <c r="Q129" s="4"/>
      <c r="R129" s="4"/>
      <c r="S129" s="4"/>
      <c r="T129" s="4"/>
      <c r="U129" s="89"/>
    </row>
    <row r="130" spans="1:21" s="1" customFormat="1" ht="21" customHeight="1" thickBot="1" x14ac:dyDescent="0.25">
      <c r="A130" s="132" t="s">
        <v>37</v>
      </c>
      <c r="B130" s="133"/>
      <c r="C130" s="133"/>
      <c r="D130" s="133"/>
      <c r="E130" s="133"/>
      <c r="F130" s="133"/>
      <c r="G130" s="133"/>
      <c r="H130" s="133"/>
      <c r="I130" s="133"/>
      <c r="J130" s="133"/>
      <c r="K130" s="133"/>
      <c r="L130" s="133"/>
      <c r="M130" s="133"/>
      <c r="N130" s="133"/>
      <c r="O130" s="133"/>
      <c r="P130" s="135"/>
      <c r="Q130" s="4"/>
      <c r="R130" s="4"/>
      <c r="S130" s="4"/>
      <c r="T130" s="4"/>
    </row>
    <row r="131" spans="1:21" s="1" customFormat="1" ht="16.5" customHeight="1" x14ac:dyDescent="0.2">
      <c r="A131" s="17">
        <v>102</v>
      </c>
      <c r="B131" s="18" t="s">
        <v>183</v>
      </c>
      <c r="C131" s="28" t="s">
        <v>37</v>
      </c>
      <c r="D131" s="18" t="s">
        <v>326</v>
      </c>
      <c r="E131" s="19" t="s">
        <v>41</v>
      </c>
      <c r="F131" s="20">
        <v>110500</v>
      </c>
      <c r="G131" s="118">
        <v>14317.33</v>
      </c>
      <c r="H131" s="22">
        <v>3171.35</v>
      </c>
      <c r="I131" s="21">
        <v>7845.5</v>
      </c>
      <c r="J131" s="23">
        <v>520.34</v>
      </c>
      <c r="K131" s="21">
        <v>3359.2</v>
      </c>
      <c r="L131" s="21">
        <v>7834.45</v>
      </c>
      <c r="M131" s="57">
        <v>1031.6199999999999</v>
      </c>
      <c r="N131" s="24">
        <f>G131+H131+K131+M131</f>
        <v>21879.5</v>
      </c>
      <c r="O131" s="25">
        <f>+I131+J131+L131</f>
        <v>16200.29</v>
      </c>
      <c r="P131" s="26">
        <f>F131-N131</f>
        <v>88620.5</v>
      </c>
      <c r="Q131" s="4"/>
      <c r="R131" s="4"/>
      <c r="S131" s="4"/>
      <c r="T131" s="4"/>
    </row>
    <row r="132" spans="1:21" s="1" customFormat="1" ht="16.5" customHeight="1" x14ac:dyDescent="0.2">
      <c r="A132" s="27">
        <v>103</v>
      </c>
      <c r="B132" s="28" t="s">
        <v>267</v>
      </c>
      <c r="C132" s="28" t="s">
        <v>37</v>
      </c>
      <c r="D132" s="28" t="s">
        <v>268</v>
      </c>
      <c r="E132" s="29" t="s">
        <v>41</v>
      </c>
      <c r="F132" s="30">
        <v>90648.13</v>
      </c>
      <c r="G132" s="94">
        <v>9647.67</v>
      </c>
      <c r="H132" s="32">
        <v>2601.6</v>
      </c>
      <c r="I132" s="31">
        <v>6436.02</v>
      </c>
      <c r="J132" s="23">
        <v>520.34</v>
      </c>
      <c r="K132" s="31">
        <v>2755.7</v>
      </c>
      <c r="L132" s="31">
        <v>6426.95</v>
      </c>
      <c r="M132" s="57">
        <v>1031.6199999999999</v>
      </c>
      <c r="N132" s="24">
        <f>G132+H132+K132+M132</f>
        <v>16036.59</v>
      </c>
      <c r="O132" s="25">
        <f>I132+J132+L132</f>
        <v>13383.310000000001</v>
      </c>
      <c r="P132" s="34">
        <f>F132-N132</f>
        <v>74611.540000000008</v>
      </c>
      <c r="Q132" s="4"/>
      <c r="R132" s="4"/>
      <c r="S132" s="4"/>
      <c r="T132" s="4"/>
    </row>
    <row r="133" spans="1:21" s="1" customFormat="1" ht="16.5" customHeight="1" x14ac:dyDescent="0.2">
      <c r="A133" s="17">
        <v>104</v>
      </c>
      <c r="B133" s="28" t="s">
        <v>269</v>
      </c>
      <c r="C133" s="28" t="s">
        <v>37</v>
      </c>
      <c r="D133" s="28" t="s">
        <v>270</v>
      </c>
      <c r="E133" s="29" t="s">
        <v>41</v>
      </c>
      <c r="F133" s="30">
        <v>90648.13</v>
      </c>
      <c r="G133" s="94">
        <v>9647.67</v>
      </c>
      <c r="H133" s="32">
        <v>2601.6</v>
      </c>
      <c r="I133" s="31">
        <v>6436.02</v>
      </c>
      <c r="J133" s="23">
        <v>520.34</v>
      </c>
      <c r="K133" s="31">
        <v>2755.7</v>
      </c>
      <c r="L133" s="31">
        <v>6426.95</v>
      </c>
      <c r="M133" s="57">
        <v>1031.6199999999999</v>
      </c>
      <c r="N133" s="24">
        <f t="shared" ref="N133:N160" si="25">G133+H133+K133+M133</f>
        <v>16036.59</v>
      </c>
      <c r="O133" s="25">
        <f t="shared" ref="O133:O160" si="26">I133+J133+L133</f>
        <v>13383.310000000001</v>
      </c>
      <c r="P133" s="34">
        <f t="shared" ref="P133:P160" si="27">F133-N133</f>
        <v>74611.540000000008</v>
      </c>
      <c r="Q133" s="4"/>
      <c r="R133" s="4"/>
      <c r="S133" s="4"/>
      <c r="T133" s="4"/>
    </row>
    <row r="134" spans="1:21" s="1" customFormat="1" ht="16.5" customHeight="1" x14ac:dyDescent="0.2">
      <c r="A134" s="27">
        <v>105</v>
      </c>
      <c r="B134" s="28" t="s">
        <v>272</v>
      </c>
      <c r="C134" s="28" t="s">
        <v>37</v>
      </c>
      <c r="D134" s="28" t="s">
        <v>273</v>
      </c>
      <c r="E134" s="29" t="s">
        <v>41</v>
      </c>
      <c r="F134" s="30">
        <v>90648.13</v>
      </c>
      <c r="G134" s="94">
        <v>9647.67</v>
      </c>
      <c r="H134" s="32">
        <v>2601.6</v>
      </c>
      <c r="I134" s="31">
        <v>6436.02</v>
      </c>
      <c r="J134" s="23">
        <v>520.34</v>
      </c>
      <c r="K134" s="31">
        <v>2755.7</v>
      </c>
      <c r="L134" s="31">
        <v>6426.95</v>
      </c>
      <c r="M134" s="57">
        <v>1031.6199999999999</v>
      </c>
      <c r="N134" s="24">
        <f t="shared" si="25"/>
        <v>16036.59</v>
      </c>
      <c r="O134" s="25">
        <f t="shared" si="26"/>
        <v>13383.310000000001</v>
      </c>
      <c r="P134" s="34">
        <f t="shared" si="27"/>
        <v>74611.540000000008</v>
      </c>
      <c r="Q134" s="4"/>
      <c r="R134" s="4"/>
      <c r="S134" s="4"/>
      <c r="T134" s="4"/>
    </row>
    <row r="135" spans="1:21" s="1" customFormat="1" ht="16.5" customHeight="1" x14ac:dyDescent="0.2">
      <c r="A135" s="17">
        <v>106</v>
      </c>
      <c r="B135" s="28" t="s">
        <v>277</v>
      </c>
      <c r="C135" s="28" t="s">
        <v>37</v>
      </c>
      <c r="D135" s="28" t="s">
        <v>212</v>
      </c>
      <c r="E135" s="29" t="s">
        <v>41</v>
      </c>
      <c r="F135" s="30">
        <v>60238.75</v>
      </c>
      <c r="G135" s="94">
        <v>3531.6</v>
      </c>
      <c r="H135" s="32">
        <v>1728.85</v>
      </c>
      <c r="I135" s="31">
        <v>4276.95</v>
      </c>
      <c r="J135" s="23">
        <v>520.34</v>
      </c>
      <c r="K135" s="31">
        <v>1831.26</v>
      </c>
      <c r="L135" s="31">
        <v>4270.93</v>
      </c>
      <c r="M135" s="79">
        <v>0</v>
      </c>
      <c r="N135" s="24">
        <f t="shared" si="25"/>
        <v>7091.71</v>
      </c>
      <c r="O135" s="25">
        <f t="shared" si="26"/>
        <v>9068.2200000000012</v>
      </c>
      <c r="P135" s="34">
        <f t="shared" si="27"/>
        <v>53147.040000000001</v>
      </c>
      <c r="Q135" s="4"/>
      <c r="R135" s="4"/>
      <c r="S135" s="4"/>
      <c r="T135" s="4"/>
    </row>
    <row r="136" spans="1:21" s="1" customFormat="1" ht="16.5" customHeight="1" x14ac:dyDescent="0.2">
      <c r="A136" s="27">
        <v>107</v>
      </c>
      <c r="B136" s="28" t="s">
        <v>297</v>
      </c>
      <c r="C136" s="28" t="s">
        <v>37</v>
      </c>
      <c r="D136" s="28" t="s">
        <v>298</v>
      </c>
      <c r="E136" s="29" t="s">
        <v>41</v>
      </c>
      <c r="F136" s="30">
        <v>59600</v>
      </c>
      <c r="G136" s="94">
        <v>2998.76</v>
      </c>
      <c r="H136" s="32">
        <v>1710.52</v>
      </c>
      <c r="I136" s="31">
        <v>4231.6000000000004</v>
      </c>
      <c r="J136" s="23">
        <v>520.34</v>
      </c>
      <c r="K136" s="31">
        <v>1811.84</v>
      </c>
      <c r="L136" s="31">
        <v>4225.6400000000003</v>
      </c>
      <c r="M136" s="33">
        <v>2063.2399999999998</v>
      </c>
      <c r="N136" s="24">
        <f t="shared" si="25"/>
        <v>8584.36</v>
      </c>
      <c r="O136" s="25">
        <f t="shared" si="26"/>
        <v>8977.5800000000017</v>
      </c>
      <c r="P136" s="34">
        <f t="shared" si="27"/>
        <v>51015.64</v>
      </c>
      <c r="Q136" s="4"/>
      <c r="R136" s="4"/>
      <c r="S136" s="4"/>
      <c r="T136" s="4"/>
    </row>
    <row r="137" spans="1:21" s="1" customFormat="1" ht="16.5" customHeight="1" x14ac:dyDescent="0.2">
      <c r="A137" s="17">
        <v>108</v>
      </c>
      <c r="B137" s="28" t="s">
        <v>275</v>
      </c>
      <c r="C137" s="28" t="s">
        <v>37</v>
      </c>
      <c r="D137" s="28" t="s">
        <v>212</v>
      </c>
      <c r="E137" s="29" t="s">
        <v>41</v>
      </c>
      <c r="F137" s="30">
        <v>59156.38</v>
      </c>
      <c r="G137" s="94">
        <v>3327.92</v>
      </c>
      <c r="H137" s="32">
        <v>1697.79</v>
      </c>
      <c r="I137" s="31">
        <v>4200.1000000000004</v>
      </c>
      <c r="J137" s="23">
        <v>520.34</v>
      </c>
      <c r="K137" s="31">
        <v>1798.35</v>
      </c>
      <c r="L137" s="31">
        <v>4194.1899999999996</v>
      </c>
      <c r="M137" s="79">
        <v>0</v>
      </c>
      <c r="N137" s="24">
        <f t="shared" si="25"/>
        <v>6824.0599999999995</v>
      </c>
      <c r="O137" s="25">
        <f t="shared" si="26"/>
        <v>8914.630000000001</v>
      </c>
      <c r="P137" s="34">
        <f t="shared" si="27"/>
        <v>52332.32</v>
      </c>
      <c r="Q137" s="4"/>
      <c r="R137" s="4"/>
      <c r="S137" s="4"/>
      <c r="T137" s="4"/>
    </row>
    <row r="138" spans="1:21" s="1" customFormat="1" ht="16.5" customHeight="1" x14ac:dyDescent="0.2">
      <c r="A138" s="27">
        <v>109</v>
      </c>
      <c r="B138" s="28" t="s">
        <v>280</v>
      </c>
      <c r="C138" s="28" t="s">
        <v>37</v>
      </c>
      <c r="D138" s="28" t="s">
        <v>281</v>
      </c>
      <c r="E138" s="29" t="s">
        <v>41</v>
      </c>
      <c r="F138" s="30">
        <v>58458</v>
      </c>
      <c r="G138" s="94">
        <v>2990.18</v>
      </c>
      <c r="H138" s="32">
        <v>1677.74</v>
      </c>
      <c r="I138" s="31">
        <v>4150.5200000000004</v>
      </c>
      <c r="J138" s="23">
        <v>520.34</v>
      </c>
      <c r="K138" s="31">
        <v>1777.12</v>
      </c>
      <c r="L138" s="31">
        <v>4144.67</v>
      </c>
      <c r="M138" s="57">
        <v>1031.6199999999999</v>
      </c>
      <c r="N138" s="24">
        <f t="shared" si="25"/>
        <v>7476.66</v>
      </c>
      <c r="O138" s="25">
        <f t="shared" si="26"/>
        <v>8815.5300000000007</v>
      </c>
      <c r="P138" s="34">
        <f t="shared" si="27"/>
        <v>50981.34</v>
      </c>
      <c r="Q138" s="4"/>
      <c r="R138" s="4"/>
      <c r="S138" s="4"/>
      <c r="T138" s="4"/>
    </row>
    <row r="139" spans="1:21" s="1" customFormat="1" ht="16.5" customHeight="1" x14ac:dyDescent="0.2">
      <c r="A139" s="17">
        <v>110</v>
      </c>
      <c r="B139" s="28" t="s">
        <v>274</v>
      </c>
      <c r="C139" s="28" t="s">
        <v>37</v>
      </c>
      <c r="D139" s="28" t="s">
        <v>212</v>
      </c>
      <c r="E139" s="29" t="s">
        <v>41</v>
      </c>
      <c r="F139" s="30">
        <v>54500</v>
      </c>
      <c r="G139" s="94">
        <v>2489.11</v>
      </c>
      <c r="H139" s="32">
        <v>1564.15</v>
      </c>
      <c r="I139" s="31">
        <v>3869.5</v>
      </c>
      <c r="J139" s="23">
        <v>520.34</v>
      </c>
      <c r="K139" s="31">
        <v>1656.8</v>
      </c>
      <c r="L139" s="31">
        <v>3864.05</v>
      </c>
      <c r="M139" s="79">
        <v>0</v>
      </c>
      <c r="N139" s="24">
        <f t="shared" si="25"/>
        <v>5710.06</v>
      </c>
      <c r="O139" s="25">
        <f t="shared" si="26"/>
        <v>8253.89</v>
      </c>
      <c r="P139" s="34">
        <f t="shared" si="27"/>
        <v>48789.94</v>
      </c>
      <c r="Q139" s="4"/>
      <c r="R139" s="4"/>
      <c r="S139" s="4"/>
      <c r="T139" s="4"/>
    </row>
    <row r="140" spans="1:21" s="1" customFormat="1" ht="16.5" customHeight="1" x14ac:dyDescent="0.2">
      <c r="A140" s="27">
        <v>111</v>
      </c>
      <c r="B140" s="28" t="s">
        <v>279</v>
      </c>
      <c r="C140" s="28" t="s">
        <v>37</v>
      </c>
      <c r="D140" s="28" t="s">
        <v>212</v>
      </c>
      <c r="E140" s="29" t="s">
        <v>41</v>
      </c>
      <c r="F140" s="30">
        <v>54358.25</v>
      </c>
      <c r="G140" s="94">
        <v>2469.1</v>
      </c>
      <c r="H140" s="32">
        <v>1560.08</v>
      </c>
      <c r="I140" s="31">
        <v>3859.44</v>
      </c>
      <c r="J140" s="23">
        <v>520.34</v>
      </c>
      <c r="K140" s="31">
        <v>1652.49</v>
      </c>
      <c r="L140" s="31">
        <v>3854</v>
      </c>
      <c r="M140" s="79">
        <v>0</v>
      </c>
      <c r="N140" s="24">
        <f t="shared" si="25"/>
        <v>5681.67</v>
      </c>
      <c r="O140" s="25">
        <f t="shared" si="26"/>
        <v>8233.7799999999988</v>
      </c>
      <c r="P140" s="34">
        <f t="shared" si="27"/>
        <v>48676.58</v>
      </c>
      <c r="Q140" s="4"/>
      <c r="R140" s="4"/>
      <c r="S140" s="4"/>
      <c r="T140" s="4"/>
    </row>
    <row r="141" spans="1:21" s="1" customFormat="1" ht="16.5" customHeight="1" x14ac:dyDescent="0.2">
      <c r="A141" s="17">
        <v>112</v>
      </c>
      <c r="B141" s="28" t="s">
        <v>271</v>
      </c>
      <c r="C141" s="28" t="s">
        <v>37</v>
      </c>
      <c r="D141" s="28" t="s">
        <v>212</v>
      </c>
      <c r="E141" s="29" t="s">
        <v>41</v>
      </c>
      <c r="F141" s="30">
        <v>52473.69</v>
      </c>
      <c r="G141" s="94">
        <v>2203.13</v>
      </c>
      <c r="H141" s="32">
        <v>1505.99</v>
      </c>
      <c r="I141" s="31">
        <v>3725.63</v>
      </c>
      <c r="J141" s="23">
        <v>520.34</v>
      </c>
      <c r="K141" s="31">
        <v>1595.2</v>
      </c>
      <c r="L141" s="31">
        <v>3720.38</v>
      </c>
      <c r="M141" s="79">
        <v>0</v>
      </c>
      <c r="N141" s="24">
        <f t="shared" si="25"/>
        <v>5304.32</v>
      </c>
      <c r="O141" s="25">
        <f t="shared" si="26"/>
        <v>7966.35</v>
      </c>
      <c r="P141" s="34">
        <f t="shared" si="27"/>
        <v>47169.37</v>
      </c>
      <c r="Q141" s="4"/>
      <c r="R141" s="4"/>
      <c r="S141" s="4"/>
      <c r="T141" s="4"/>
    </row>
    <row r="142" spans="1:21" s="1" customFormat="1" ht="16.5" customHeight="1" x14ac:dyDescent="0.2">
      <c r="A142" s="27">
        <v>113</v>
      </c>
      <c r="B142" s="28" t="s">
        <v>282</v>
      </c>
      <c r="C142" s="28" t="s">
        <v>37</v>
      </c>
      <c r="D142" s="28" t="s">
        <v>211</v>
      </c>
      <c r="E142" s="29" t="s">
        <v>41</v>
      </c>
      <c r="F142" s="30">
        <v>52000</v>
      </c>
      <c r="G142" s="94">
        <v>1826.78</v>
      </c>
      <c r="H142" s="32">
        <v>1492.4</v>
      </c>
      <c r="I142" s="31">
        <v>3692</v>
      </c>
      <c r="J142" s="23">
        <v>520.34</v>
      </c>
      <c r="K142" s="31">
        <v>1580.8</v>
      </c>
      <c r="L142" s="31">
        <v>3686.8</v>
      </c>
      <c r="M142" s="33">
        <v>2063.2399999999998</v>
      </c>
      <c r="N142" s="24">
        <f t="shared" si="25"/>
        <v>6963.22</v>
      </c>
      <c r="O142" s="25">
        <f t="shared" si="26"/>
        <v>7899.14</v>
      </c>
      <c r="P142" s="34">
        <f t="shared" si="27"/>
        <v>45036.78</v>
      </c>
      <c r="Q142" s="4"/>
      <c r="R142" s="43"/>
      <c r="S142" s="4"/>
      <c r="T142" s="4"/>
    </row>
    <row r="143" spans="1:21" s="1" customFormat="1" ht="16.5" customHeight="1" x14ac:dyDescent="0.2">
      <c r="A143" s="17">
        <v>114</v>
      </c>
      <c r="B143" s="28" t="s">
        <v>278</v>
      </c>
      <c r="C143" s="28" t="s">
        <v>37</v>
      </c>
      <c r="D143" s="28" t="s">
        <v>211</v>
      </c>
      <c r="E143" s="29" t="s">
        <v>41</v>
      </c>
      <c r="F143" s="30">
        <v>52000</v>
      </c>
      <c r="G143" s="94">
        <v>2136.27</v>
      </c>
      <c r="H143" s="32">
        <v>1492.4</v>
      </c>
      <c r="I143" s="31">
        <v>3692</v>
      </c>
      <c r="J143" s="23">
        <v>520.34</v>
      </c>
      <c r="K143" s="31">
        <v>1580.8</v>
      </c>
      <c r="L143" s="31">
        <v>3686.8</v>
      </c>
      <c r="M143" s="79">
        <v>0</v>
      </c>
      <c r="N143" s="24">
        <f t="shared" si="25"/>
        <v>5209.47</v>
      </c>
      <c r="O143" s="25">
        <f t="shared" si="26"/>
        <v>7899.14</v>
      </c>
      <c r="P143" s="34">
        <f t="shared" si="27"/>
        <v>46790.53</v>
      </c>
      <c r="Q143" s="4"/>
      <c r="R143" s="4"/>
      <c r="S143" s="4"/>
      <c r="T143" s="4"/>
    </row>
    <row r="144" spans="1:21" s="1" customFormat="1" ht="16.5" customHeight="1" x14ac:dyDescent="0.2">
      <c r="A144" s="27">
        <v>115</v>
      </c>
      <c r="B144" s="28" t="s">
        <v>276</v>
      </c>
      <c r="C144" s="28" t="s">
        <v>37</v>
      </c>
      <c r="D144" s="28" t="s">
        <v>212</v>
      </c>
      <c r="E144" s="29" t="s">
        <v>41</v>
      </c>
      <c r="F144" s="30">
        <v>51973.69</v>
      </c>
      <c r="G144" s="94">
        <v>2132.56</v>
      </c>
      <c r="H144" s="32">
        <v>1491.64</v>
      </c>
      <c r="I144" s="31">
        <v>3690.13</v>
      </c>
      <c r="J144" s="23">
        <v>520.34</v>
      </c>
      <c r="K144" s="31">
        <v>1580</v>
      </c>
      <c r="L144" s="31">
        <v>3684.93</v>
      </c>
      <c r="M144" s="79">
        <v>0</v>
      </c>
      <c r="N144" s="24">
        <f t="shared" si="25"/>
        <v>5204.2</v>
      </c>
      <c r="O144" s="25">
        <f t="shared" si="26"/>
        <v>7895.4</v>
      </c>
      <c r="P144" s="34">
        <f t="shared" si="27"/>
        <v>46769.490000000005</v>
      </c>
      <c r="Q144" s="4"/>
      <c r="R144" s="4"/>
      <c r="S144" s="4"/>
      <c r="T144" s="4"/>
    </row>
    <row r="145" spans="1:20" s="1" customFormat="1" ht="16.5" customHeight="1" x14ac:dyDescent="0.2">
      <c r="A145" s="17">
        <v>116</v>
      </c>
      <c r="B145" s="28" t="s">
        <v>299</v>
      </c>
      <c r="C145" s="28" t="s">
        <v>37</v>
      </c>
      <c r="D145" s="28" t="s">
        <v>281</v>
      </c>
      <c r="E145" s="29" t="s">
        <v>41</v>
      </c>
      <c r="F145" s="30">
        <v>47262.5</v>
      </c>
      <c r="G145" s="94">
        <v>1312.9</v>
      </c>
      <c r="H145" s="32">
        <v>1356.43</v>
      </c>
      <c r="I145" s="31">
        <v>3355.64</v>
      </c>
      <c r="J145" s="23">
        <v>519.89</v>
      </c>
      <c r="K145" s="31">
        <v>1436.78</v>
      </c>
      <c r="L145" s="31">
        <v>3350.91</v>
      </c>
      <c r="M145" s="57">
        <v>1031.6199999999999</v>
      </c>
      <c r="N145" s="24">
        <f t="shared" si="25"/>
        <v>5137.7299999999996</v>
      </c>
      <c r="O145" s="25">
        <f t="shared" si="26"/>
        <v>7226.44</v>
      </c>
      <c r="P145" s="34">
        <f t="shared" si="27"/>
        <v>42124.770000000004</v>
      </c>
      <c r="Q145" s="4"/>
      <c r="R145" s="4"/>
      <c r="S145" s="4"/>
      <c r="T145" s="4"/>
    </row>
    <row r="146" spans="1:20" s="1" customFormat="1" ht="16.5" customHeight="1" x14ac:dyDescent="0.2">
      <c r="A146" s="27">
        <v>117</v>
      </c>
      <c r="B146" s="28" t="s">
        <v>296</v>
      </c>
      <c r="C146" s="28" t="s">
        <v>37</v>
      </c>
      <c r="D146" s="28" t="s">
        <v>289</v>
      </c>
      <c r="E146" s="29" t="s">
        <v>41</v>
      </c>
      <c r="F146" s="30">
        <v>45824.06</v>
      </c>
      <c r="G146" s="94">
        <v>1264.6300000000001</v>
      </c>
      <c r="H146" s="32">
        <v>1315.15</v>
      </c>
      <c r="I146" s="31">
        <v>3253.51</v>
      </c>
      <c r="J146" s="31">
        <v>504.06</v>
      </c>
      <c r="K146" s="31">
        <v>1393.05</v>
      </c>
      <c r="L146" s="31">
        <v>3248.93</v>
      </c>
      <c r="M146" s="57">
        <v>0</v>
      </c>
      <c r="N146" s="24">
        <f t="shared" si="25"/>
        <v>3972.83</v>
      </c>
      <c r="O146" s="25">
        <f t="shared" si="26"/>
        <v>7006.5</v>
      </c>
      <c r="P146" s="34">
        <f t="shared" si="27"/>
        <v>41851.229999999996</v>
      </c>
      <c r="Q146" s="4"/>
      <c r="R146" s="4"/>
      <c r="S146" s="4"/>
      <c r="T146" s="4"/>
    </row>
    <row r="147" spans="1:20" s="1" customFormat="1" ht="16.5" customHeight="1" x14ac:dyDescent="0.2">
      <c r="A147" s="17">
        <v>118</v>
      </c>
      <c r="B147" s="28" t="s">
        <v>291</v>
      </c>
      <c r="C147" s="28" t="s">
        <v>37</v>
      </c>
      <c r="D147" s="28" t="s">
        <v>289</v>
      </c>
      <c r="E147" s="29" t="s">
        <v>41</v>
      </c>
      <c r="F147" s="30">
        <v>41826.050000000003</v>
      </c>
      <c r="G147" s="94">
        <v>700.37</v>
      </c>
      <c r="H147" s="32">
        <v>1200.4100000000001</v>
      </c>
      <c r="I147" s="31">
        <v>2969.65</v>
      </c>
      <c r="J147" s="31">
        <v>460.09</v>
      </c>
      <c r="K147" s="31">
        <v>1271.51</v>
      </c>
      <c r="L147" s="31">
        <v>2965.47</v>
      </c>
      <c r="M147" s="79">
        <v>0</v>
      </c>
      <c r="N147" s="24">
        <f t="shared" si="25"/>
        <v>3172.29</v>
      </c>
      <c r="O147" s="25">
        <f t="shared" si="26"/>
        <v>6395.21</v>
      </c>
      <c r="P147" s="34">
        <f t="shared" si="27"/>
        <v>38653.760000000002</v>
      </c>
      <c r="Q147" s="4"/>
      <c r="R147" s="4"/>
      <c r="S147" s="4"/>
      <c r="T147" s="4"/>
    </row>
    <row r="148" spans="1:20" s="1" customFormat="1" ht="16.5" customHeight="1" x14ac:dyDescent="0.2">
      <c r="A148" s="27">
        <v>119</v>
      </c>
      <c r="B148" s="28" t="s">
        <v>301</v>
      </c>
      <c r="C148" s="28" t="s">
        <v>37</v>
      </c>
      <c r="D148" s="28" t="s">
        <v>289</v>
      </c>
      <c r="E148" s="29" t="s">
        <v>41</v>
      </c>
      <c r="F148" s="30">
        <v>40603.629999999997</v>
      </c>
      <c r="G148" s="94">
        <v>218.36</v>
      </c>
      <c r="H148" s="32">
        <v>1165.32</v>
      </c>
      <c r="I148" s="31">
        <v>2882.86</v>
      </c>
      <c r="J148" s="31">
        <v>446.63</v>
      </c>
      <c r="K148" s="31">
        <v>1234.3499999999999</v>
      </c>
      <c r="L148" s="31">
        <v>2878.8</v>
      </c>
      <c r="M148" s="33">
        <v>2063.2399999999998</v>
      </c>
      <c r="N148" s="24">
        <f t="shared" si="25"/>
        <v>4681.2699999999995</v>
      </c>
      <c r="O148" s="25">
        <f t="shared" si="26"/>
        <v>6208.2900000000009</v>
      </c>
      <c r="P148" s="34">
        <f t="shared" si="27"/>
        <v>35922.36</v>
      </c>
      <c r="Q148" s="4"/>
      <c r="R148" s="4"/>
      <c r="S148" s="4"/>
      <c r="T148" s="4"/>
    </row>
    <row r="149" spans="1:20" s="1" customFormat="1" ht="16.5" customHeight="1" x14ac:dyDescent="0.2">
      <c r="A149" s="17">
        <v>120</v>
      </c>
      <c r="B149" s="28" t="s">
        <v>302</v>
      </c>
      <c r="C149" s="28" t="s">
        <v>37</v>
      </c>
      <c r="D149" s="28" t="s">
        <v>194</v>
      </c>
      <c r="E149" s="29" t="s">
        <v>41</v>
      </c>
      <c r="F149" s="30">
        <v>37980.129999999997</v>
      </c>
      <c r="G149" s="94">
        <v>157.58000000000001</v>
      </c>
      <c r="H149" s="32">
        <v>1090.03</v>
      </c>
      <c r="I149" s="31">
        <v>2696.59</v>
      </c>
      <c r="J149" s="31">
        <v>417.78</v>
      </c>
      <c r="K149" s="31">
        <v>1154.5999999999999</v>
      </c>
      <c r="L149" s="31">
        <v>2692.79</v>
      </c>
      <c r="M149" s="79">
        <v>0</v>
      </c>
      <c r="N149" s="24">
        <f t="shared" si="25"/>
        <v>2402.21</v>
      </c>
      <c r="O149" s="25">
        <f t="shared" si="26"/>
        <v>5807.16</v>
      </c>
      <c r="P149" s="34">
        <f t="shared" si="27"/>
        <v>35577.919999999998</v>
      </c>
      <c r="Q149" s="4"/>
      <c r="R149" s="4"/>
      <c r="S149" s="4"/>
      <c r="T149" s="4"/>
    </row>
    <row r="150" spans="1:20" s="1" customFormat="1" ht="16.5" customHeight="1" x14ac:dyDescent="0.2">
      <c r="A150" s="27">
        <v>121</v>
      </c>
      <c r="B150" s="28" t="s">
        <v>288</v>
      </c>
      <c r="C150" s="28" t="s">
        <v>37</v>
      </c>
      <c r="D150" s="28" t="s">
        <v>289</v>
      </c>
      <c r="E150" s="29" t="s">
        <v>41</v>
      </c>
      <c r="F150" s="30">
        <v>35850.9</v>
      </c>
      <c r="G150" s="94">
        <v>0</v>
      </c>
      <c r="H150" s="32">
        <v>1028.92</v>
      </c>
      <c r="I150" s="31">
        <v>2545.41</v>
      </c>
      <c r="J150" s="31">
        <v>394.36</v>
      </c>
      <c r="K150" s="31">
        <v>1089.8699999999999</v>
      </c>
      <c r="L150" s="31">
        <v>2541.83</v>
      </c>
      <c r="M150" s="79">
        <v>0</v>
      </c>
      <c r="N150" s="24">
        <f t="shared" si="25"/>
        <v>2118.79</v>
      </c>
      <c r="O150" s="25">
        <f t="shared" si="26"/>
        <v>5481.6</v>
      </c>
      <c r="P150" s="34">
        <f t="shared" si="27"/>
        <v>33732.11</v>
      </c>
      <c r="Q150" s="4"/>
      <c r="R150" s="4"/>
      <c r="S150" s="4"/>
      <c r="T150" s="4"/>
    </row>
    <row r="151" spans="1:20" s="1" customFormat="1" ht="16.5" customHeight="1" x14ac:dyDescent="0.2">
      <c r="A151" s="17">
        <v>122</v>
      </c>
      <c r="B151" s="28" t="s">
        <v>284</v>
      </c>
      <c r="C151" s="28" t="s">
        <v>37</v>
      </c>
      <c r="D151" s="28" t="s">
        <v>196</v>
      </c>
      <c r="E151" s="29" t="s">
        <v>41</v>
      </c>
      <c r="F151" s="30">
        <v>34482.11</v>
      </c>
      <c r="G151" s="94">
        <v>0</v>
      </c>
      <c r="H151" s="32">
        <v>989.64</v>
      </c>
      <c r="I151" s="31">
        <v>2448.23</v>
      </c>
      <c r="J151" s="31">
        <v>379.3</v>
      </c>
      <c r="K151" s="31">
        <v>1048.26</v>
      </c>
      <c r="L151" s="31">
        <v>2444.7800000000002</v>
      </c>
      <c r="M151" s="79">
        <v>0</v>
      </c>
      <c r="N151" s="24">
        <f t="shared" si="25"/>
        <v>2037.9</v>
      </c>
      <c r="O151" s="25">
        <f t="shared" si="26"/>
        <v>5272.31</v>
      </c>
      <c r="P151" s="34">
        <f t="shared" si="27"/>
        <v>32444.21</v>
      </c>
      <c r="Q151" s="4"/>
      <c r="R151" s="4"/>
      <c r="S151" s="4"/>
      <c r="T151" s="4"/>
    </row>
    <row r="152" spans="1:20" s="1" customFormat="1" ht="16.5" customHeight="1" x14ac:dyDescent="0.2">
      <c r="A152" s="27">
        <v>123</v>
      </c>
      <c r="B152" s="28" t="s">
        <v>286</v>
      </c>
      <c r="C152" s="28" t="s">
        <v>37</v>
      </c>
      <c r="D152" s="28" t="s">
        <v>194</v>
      </c>
      <c r="E152" s="29" t="s">
        <v>41</v>
      </c>
      <c r="F152" s="30">
        <v>33982.11</v>
      </c>
      <c r="G152" s="94">
        <v>0</v>
      </c>
      <c r="H152" s="32">
        <v>975.29</v>
      </c>
      <c r="I152" s="31">
        <v>2412.73</v>
      </c>
      <c r="J152" s="31">
        <v>373.8</v>
      </c>
      <c r="K152" s="31">
        <v>1033.06</v>
      </c>
      <c r="L152" s="31">
        <v>2409.33</v>
      </c>
      <c r="M152" s="79">
        <v>0</v>
      </c>
      <c r="N152" s="24">
        <f t="shared" si="25"/>
        <v>2008.35</v>
      </c>
      <c r="O152" s="25">
        <f t="shared" si="26"/>
        <v>5195.8600000000006</v>
      </c>
      <c r="P152" s="34">
        <f t="shared" si="27"/>
        <v>31973.760000000002</v>
      </c>
      <c r="Q152" s="4"/>
      <c r="R152" s="4"/>
      <c r="S152" s="4"/>
      <c r="T152" s="4"/>
    </row>
    <row r="153" spans="1:20" s="1" customFormat="1" ht="16.5" customHeight="1" x14ac:dyDescent="0.2">
      <c r="A153" s="17">
        <v>124</v>
      </c>
      <c r="B153" s="28" t="s">
        <v>290</v>
      </c>
      <c r="C153" s="28" t="s">
        <v>37</v>
      </c>
      <c r="D153" s="28" t="s">
        <v>194</v>
      </c>
      <c r="E153" s="29" t="s">
        <v>41</v>
      </c>
      <c r="F153" s="30">
        <v>33982.11</v>
      </c>
      <c r="G153" s="94">
        <v>0</v>
      </c>
      <c r="H153" s="32">
        <v>975.29</v>
      </c>
      <c r="I153" s="31">
        <v>2412.73</v>
      </c>
      <c r="J153" s="31">
        <v>373.8</v>
      </c>
      <c r="K153" s="31">
        <v>1033.06</v>
      </c>
      <c r="L153" s="31">
        <v>2409.33</v>
      </c>
      <c r="M153" s="57">
        <v>0</v>
      </c>
      <c r="N153" s="24">
        <f t="shared" si="25"/>
        <v>2008.35</v>
      </c>
      <c r="O153" s="25">
        <f t="shared" si="26"/>
        <v>5195.8600000000006</v>
      </c>
      <c r="P153" s="34">
        <f t="shared" si="27"/>
        <v>31973.760000000002</v>
      </c>
      <c r="Q153" s="4"/>
      <c r="R153" s="4"/>
      <c r="S153" s="4"/>
      <c r="T153" s="4"/>
    </row>
    <row r="154" spans="1:20" s="1" customFormat="1" ht="16.5" customHeight="1" x14ac:dyDescent="0.2">
      <c r="A154" s="27">
        <v>125</v>
      </c>
      <c r="B154" s="28" t="s">
        <v>295</v>
      </c>
      <c r="C154" s="28" t="s">
        <v>37</v>
      </c>
      <c r="D154" s="28" t="s">
        <v>194</v>
      </c>
      <c r="E154" s="29" t="s">
        <v>41</v>
      </c>
      <c r="F154" s="30">
        <v>31750</v>
      </c>
      <c r="G154" s="94">
        <v>0</v>
      </c>
      <c r="H154" s="32">
        <v>911.23</v>
      </c>
      <c r="I154" s="31">
        <v>2254.25</v>
      </c>
      <c r="J154" s="31">
        <v>349.25</v>
      </c>
      <c r="K154" s="31">
        <v>965.2</v>
      </c>
      <c r="L154" s="31">
        <v>2251.08</v>
      </c>
      <c r="M154" s="33">
        <v>2063.2399999999998</v>
      </c>
      <c r="N154" s="24">
        <f t="shared" si="25"/>
        <v>3939.67</v>
      </c>
      <c r="O154" s="25">
        <f t="shared" si="26"/>
        <v>4854.58</v>
      </c>
      <c r="P154" s="34">
        <f t="shared" si="27"/>
        <v>27810.33</v>
      </c>
      <c r="Q154" s="4"/>
      <c r="R154" s="4"/>
      <c r="S154" s="4"/>
      <c r="T154" s="4"/>
    </row>
    <row r="155" spans="1:20" s="1" customFormat="1" ht="16.5" customHeight="1" x14ac:dyDescent="0.2">
      <c r="A155" s="17">
        <v>126</v>
      </c>
      <c r="B155" s="28" t="s">
        <v>294</v>
      </c>
      <c r="C155" s="28" t="s">
        <v>37</v>
      </c>
      <c r="D155" s="28" t="s">
        <v>194</v>
      </c>
      <c r="E155" s="29" t="s">
        <v>41</v>
      </c>
      <c r="F155" s="30">
        <v>29875.75</v>
      </c>
      <c r="G155" s="94">
        <v>0</v>
      </c>
      <c r="H155" s="32">
        <v>857.43</v>
      </c>
      <c r="I155" s="31">
        <v>2121.1799999999998</v>
      </c>
      <c r="J155" s="31">
        <v>328.63</v>
      </c>
      <c r="K155" s="31">
        <v>908.22</v>
      </c>
      <c r="L155" s="31">
        <v>2118.19</v>
      </c>
      <c r="M155" s="79">
        <v>0</v>
      </c>
      <c r="N155" s="24">
        <f t="shared" si="25"/>
        <v>1765.65</v>
      </c>
      <c r="O155" s="25">
        <f t="shared" si="26"/>
        <v>4568</v>
      </c>
      <c r="P155" s="34">
        <f t="shared" si="27"/>
        <v>28110.1</v>
      </c>
      <c r="Q155" s="4"/>
      <c r="R155" s="4"/>
      <c r="S155" s="4"/>
      <c r="T155" s="4"/>
    </row>
    <row r="156" spans="1:20" s="1" customFormat="1" ht="16.5" customHeight="1" x14ac:dyDescent="0.2">
      <c r="A156" s="27">
        <v>127</v>
      </c>
      <c r="B156" s="28" t="s">
        <v>292</v>
      </c>
      <c r="C156" s="28" t="s">
        <v>37</v>
      </c>
      <c r="D156" s="28" t="s">
        <v>194</v>
      </c>
      <c r="E156" s="29" t="s">
        <v>41</v>
      </c>
      <c r="F156" s="30">
        <v>26000</v>
      </c>
      <c r="G156" s="94">
        <v>0</v>
      </c>
      <c r="H156" s="32">
        <v>746.2</v>
      </c>
      <c r="I156" s="31">
        <v>1846</v>
      </c>
      <c r="J156" s="31">
        <v>286</v>
      </c>
      <c r="K156" s="31">
        <v>790.4</v>
      </c>
      <c r="L156" s="31">
        <v>1843.4</v>
      </c>
      <c r="M156" s="33">
        <v>2063.2399999999998</v>
      </c>
      <c r="N156" s="24">
        <f t="shared" si="25"/>
        <v>3599.8399999999997</v>
      </c>
      <c r="O156" s="25">
        <f t="shared" si="26"/>
        <v>3975.4</v>
      </c>
      <c r="P156" s="34">
        <f t="shared" si="27"/>
        <v>22400.16</v>
      </c>
      <c r="Q156" s="4"/>
      <c r="R156" s="4"/>
      <c r="S156" s="4"/>
      <c r="T156" s="4"/>
    </row>
    <row r="157" spans="1:20" s="1" customFormat="1" ht="16.5" customHeight="1" x14ac:dyDescent="0.2">
      <c r="A157" s="17">
        <v>128</v>
      </c>
      <c r="B157" s="28" t="s">
        <v>287</v>
      </c>
      <c r="C157" s="28" t="s">
        <v>37</v>
      </c>
      <c r="D157" s="28" t="s">
        <v>194</v>
      </c>
      <c r="E157" s="29" t="s">
        <v>41</v>
      </c>
      <c r="F157" s="30">
        <v>24000</v>
      </c>
      <c r="G157" s="94">
        <v>0</v>
      </c>
      <c r="H157" s="32">
        <v>688.8</v>
      </c>
      <c r="I157" s="31">
        <v>1704</v>
      </c>
      <c r="J157" s="31">
        <v>264</v>
      </c>
      <c r="K157" s="31">
        <v>729.6</v>
      </c>
      <c r="L157" s="31">
        <v>1701.6</v>
      </c>
      <c r="M157" s="57">
        <v>1031.6199999999999</v>
      </c>
      <c r="N157" s="24">
        <f t="shared" si="25"/>
        <v>2450.02</v>
      </c>
      <c r="O157" s="25">
        <f t="shared" si="26"/>
        <v>3669.6</v>
      </c>
      <c r="P157" s="34">
        <f t="shared" si="27"/>
        <v>21549.98</v>
      </c>
      <c r="Q157" s="4"/>
      <c r="R157" s="4"/>
      <c r="S157" s="4"/>
      <c r="T157" s="4"/>
    </row>
    <row r="158" spans="1:20" s="1" customFormat="1" ht="16.5" customHeight="1" x14ac:dyDescent="0.2">
      <c r="A158" s="27">
        <v>129</v>
      </c>
      <c r="B158" s="28" t="s">
        <v>285</v>
      </c>
      <c r="C158" s="28" t="s">
        <v>37</v>
      </c>
      <c r="D158" s="28" t="s">
        <v>194</v>
      </c>
      <c r="E158" s="29" t="s">
        <v>41</v>
      </c>
      <c r="F158" s="30">
        <v>24000</v>
      </c>
      <c r="G158" s="94">
        <v>0</v>
      </c>
      <c r="H158" s="32">
        <v>688.8</v>
      </c>
      <c r="I158" s="31">
        <v>1704</v>
      </c>
      <c r="J158" s="31">
        <v>264</v>
      </c>
      <c r="K158" s="31">
        <v>729.6</v>
      </c>
      <c r="L158" s="31">
        <v>1701.6</v>
      </c>
      <c r="M158" s="57">
        <v>1031.6199999999999</v>
      </c>
      <c r="N158" s="24">
        <f t="shared" si="25"/>
        <v>2450.02</v>
      </c>
      <c r="O158" s="25">
        <f t="shared" si="26"/>
        <v>3669.6</v>
      </c>
      <c r="P158" s="34">
        <f t="shared" si="27"/>
        <v>21549.98</v>
      </c>
      <c r="Q158" s="4"/>
      <c r="R158" s="4"/>
      <c r="S158" s="4"/>
      <c r="T158" s="4"/>
    </row>
    <row r="159" spans="1:20" s="1" customFormat="1" ht="16.5" customHeight="1" x14ac:dyDescent="0.2">
      <c r="A159" s="17">
        <v>130</v>
      </c>
      <c r="B159" s="28" t="s">
        <v>283</v>
      </c>
      <c r="C159" s="28" t="s">
        <v>37</v>
      </c>
      <c r="D159" s="28" t="s">
        <v>196</v>
      </c>
      <c r="E159" s="29" t="s">
        <v>41</v>
      </c>
      <c r="F159" s="30">
        <v>22000</v>
      </c>
      <c r="G159" s="94">
        <v>0</v>
      </c>
      <c r="H159" s="32">
        <v>631.4</v>
      </c>
      <c r="I159" s="31">
        <v>1562</v>
      </c>
      <c r="J159" s="31">
        <v>242</v>
      </c>
      <c r="K159" s="31">
        <v>668.8</v>
      </c>
      <c r="L159" s="31">
        <v>1559.8</v>
      </c>
      <c r="M159" s="57">
        <v>0</v>
      </c>
      <c r="N159" s="24">
        <f t="shared" si="25"/>
        <v>1300.1999999999998</v>
      </c>
      <c r="O159" s="25">
        <f t="shared" si="26"/>
        <v>3363.8</v>
      </c>
      <c r="P159" s="34">
        <f t="shared" si="27"/>
        <v>20699.8</v>
      </c>
      <c r="Q159" s="4"/>
      <c r="R159" s="4"/>
      <c r="S159" s="4"/>
      <c r="T159" s="4"/>
    </row>
    <row r="160" spans="1:20" s="1" customFormat="1" ht="16.5" customHeight="1" x14ac:dyDescent="0.2">
      <c r="A160" s="27">
        <v>131</v>
      </c>
      <c r="B160" s="36" t="s">
        <v>303</v>
      </c>
      <c r="C160" s="36" t="s">
        <v>37</v>
      </c>
      <c r="D160" s="36" t="s">
        <v>104</v>
      </c>
      <c r="E160" s="29" t="s">
        <v>41</v>
      </c>
      <c r="F160" s="38">
        <v>18000</v>
      </c>
      <c r="G160" s="119">
        <v>0</v>
      </c>
      <c r="H160" s="40">
        <v>516.6</v>
      </c>
      <c r="I160" s="39">
        <v>1278</v>
      </c>
      <c r="J160" s="39">
        <v>198</v>
      </c>
      <c r="K160" s="39">
        <v>547.20000000000005</v>
      </c>
      <c r="L160" s="39">
        <v>1276.2</v>
      </c>
      <c r="M160" s="39">
        <v>0</v>
      </c>
      <c r="N160" s="42">
        <f t="shared" si="25"/>
        <v>1063.8000000000002</v>
      </c>
      <c r="O160" s="25">
        <f t="shared" si="26"/>
        <v>2752.2</v>
      </c>
      <c r="P160" s="34">
        <f t="shared" si="27"/>
        <v>16936.2</v>
      </c>
      <c r="Q160" s="4"/>
      <c r="R160" s="4"/>
      <c r="S160" s="4"/>
      <c r="T160" s="4"/>
    </row>
    <row r="161" spans="1:20" s="1" customFormat="1" ht="16.5" customHeight="1" thickBot="1" x14ac:dyDescent="0.25">
      <c r="A161" s="136" t="s">
        <v>304</v>
      </c>
      <c r="B161" s="137"/>
      <c r="C161" s="137"/>
      <c r="D161" s="137"/>
      <c r="E161" s="59"/>
      <c r="F161" s="60">
        <f>SUM(F131:F160)</f>
        <v>1464622.5</v>
      </c>
      <c r="G161" s="120">
        <f t="shared" ref="G161:P161" si="28">SUM(G131:G160)</f>
        <v>73019.589999999982</v>
      </c>
      <c r="H161" s="49">
        <f t="shared" si="28"/>
        <v>42034.650000000016</v>
      </c>
      <c r="I161" s="48">
        <f t="shared" si="28"/>
        <v>103988.20999999996</v>
      </c>
      <c r="J161" s="48">
        <f t="shared" si="28"/>
        <v>13086.349999999999</v>
      </c>
      <c r="K161" s="48">
        <f t="shared" si="28"/>
        <v>44524.51999999999</v>
      </c>
      <c r="L161" s="48">
        <f t="shared" si="28"/>
        <v>103841.73000000001</v>
      </c>
      <c r="M161" s="48">
        <f t="shared" si="28"/>
        <v>18569.159999999996</v>
      </c>
      <c r="N161" s="50">
        <f t="shared" si="28"/>
        <v>178147.91999999998</v>
      </c>
      <c r="O161" s="51">
        <f t="shared" si="28"/>
        <v>220916.28999999998</v>
      </c>
      <c r="P161" s="61">
        <f t="shared" si="28"/>
        <v>1286474.58</v>
      </c>
      <c r="Q161" s="4"/>
      <c r="R161" s="4"/>
      <c r="S161" s="90"/>
      <c r="T161" s="4"/>
    </row>
    <row r="162" spans="1:20" s="1" customFormat="1" ht="22.5" customHeight="1" thickBot="1" x14ac:dyDescent="0.25">
      <c r="A162" s="132" t="s">
        <v>38</v>
      </c>
      <c r="B162" s="133"/>
      <c r="C162" s="133"/>
      <c r="D162" s="133"/>
      <c r="E162" s="133"/>
      <c r="F162" s="133"/>
      <c r="G162" s="133"/>
      <c r="H162" s="133"/>
      <c r="I162" s="133"/>
      <c r="J162" s="133"/>
      <c r="K162" s="133"/>
      <c r="L162" s="133"/>
      <c r="M162" s="133"/>
      <c r="N162" s="133"/>
      <c r="O162" s="133"/>
      <c r="P162" s="135"/>
      <c r="Q162" s="4"/>
      <c r="R162" s="4"/>
      <c r="S162" s="4"/>
      <c r="T162" s="4"/>
    </row>
    <row r="163" spans="1:20" s="1" customFormat="1" ht="16.5" customHeight="1" x14ac:dyDescent="0.2">
      <c r="A163" s="17">
        <v>132</v>
      </c>
      <c r="B163" s="18" t="s">
        <v>219</v>
      </c>
      <c r="C163" s="18" t="s">
        <v>38</v>
      </c>
      <c r="D163" s="18" t="s">
        <v>220</v>
      </c>
      <c r="E163" s="19" t="s">
        <v>41</v>
      </c>
      <c r="F163" s="20">
        <v>261224</v>
      </c>
      <c r="G163" s="118">
        <v>50777.25</v>
      </c>
      <c r="H163" s="22">
        <v>6788.12</v>
      </c>
      <c r="I163" s="21">
        <v>16792.919999999998</v>
      </c>
      <c r="J163" s="23">
        <v>520.34</v>
      </c>
      <c r="K163" s="21">
        <v>3595.1</v>
      </c>
      <c r="L163" s="21">
        <v>8384.6299999999992</v>
      </c>
      <c r="M163" s="33">
        <v>2063.2399999999998</v>
      </c>
      <c r="N163" s="24">
        <f t="shared" ref="N163:N190" si="29">G163+H163+K163+M163</f>
        <v>63223.71</v>
      </c>
      <c r="O163" s="25">
        <f t="shared" ref="O163:O190" si="30">I163+J163+L163</f>
        <v>25697.89</v>
      </c>
      <c r="P163" s="26">
        <f t="shared" ref="P163:P190" si="31">F163-N163</f>
        <v>198000.29</v>
      </c>
      <c r="Q163" s="4"/>
      <c r="R163" s="4"/>
      <c r="S163" s="4"/>
      <c r="T163" s="4"/>
    </row>
    <row r="164" spans="1:20" s="1" customFormat="1" ht="16.5" customHeight="1" x14ac:dyDescent="0.2">
      <c r="A164" s="27">
        <v>133</v>
      </c>
      <c r="B164" s="28" t="s">
        <v>221</v>
      </c>
      <c r="C164" s="28" t="s">
        <v>38</v>
      </c>
      <c r="D164" s="28" t="s">
        <v>222</v>
      </c>
      <c r="E164" s="29" t="s">
        <v>41</v>
      </c>
      <c r="F164" s="30">
        <v>130000</v>
      </c>
      <c r="G164" s="94">
        <v>19251.34</v>
      </c>
      <c r="H164" s="32">
        <v>3731</v>
      </c>
      <c r="I164" s="31">
        <v>9230</v>
      </c>
      <c r="J164" s="23">
        <v>520.34</v>
      </c>
      <c r="K164" s="31">
        <v>3595.1</v>
      </c>
      <c r="L164" s="21">
        <v>8384.6299999999992</v>
      </c>
      <c r="M164" s="79">
        <v>0</v>
      </c>
      <c r="N164" s="24">
        <f t="shared" si="29"/>
        <v>26577.439999999999</v>
      </c>
      <c r="O164" s="25">
        <f t="shared" si="30"/>
        <v>18134.97</v>
      </c>
      <c r="P164" s="34">
        <f t="shared" si="31"/>
        <v>103422.56</v>
      </c>
      <c r="Q164" s="4"/>
      <c r="R164" s="4"/>
      <c r="S164" s="4"/>
      <c r="T164" s="4"/>
    </row>
    <row r="165" spans="1:20" s="1" customFormat="1" ht="16.5" customHeight="1" x14ac:dyDescent="0.2">
      <c r="A165" s="17">
        <v>134</v>
      </c>
      <c r="B165" s="28" t="s">
        <v>223</v>
      </c>
      <c r="C165" s="28" t="s">
        <v>38</v>
      </c>
      <c r="D165" s="28" t="s">
        <v>224</v>
      </c>
      <c r="E165" s="29" t="s">
        <v>41</v>
      </c>
      <c r="F165" s="30">
        <v>130000</v>
      </c>
      <c r="G165" s="94">
        <v>19251.34</v>
      </c>
      <c r="H165" s="32">
        <v>3731</v>
      </c>
      <c r="I165" s="31">
        <v>9230</v>
      </c>
      <c r="J165" s="23">
        <v>520.34</v>
      </c>
      <c r="K165" s="21">
        <v>3595.1</v>
      </c>
      <c r="L165" s="21">
        <v>8384.6299999999992</v>
      </c>
      <c r="M165" s="79">
        <v>0</v>
      </c>
      <c r="N165" s="24">
        <f t="shared" si="29"/>
        <v>26577.439999999999</v>
      </c>
      <c r="O165" s="25">
        <f t="shared" si="30"/>
        <v>18134.97</v>
      </c>
      <c r="P165" s="34">
        <f t="shared" si="31"/>
        <v>103422.56</v>
      </c>
      <c r="Q165" s="4"/>
      <c r="R165" s="4"/>
      <c r="S165" s="4"/>
      <c r="T165" s="4"/>
    </row>
    <row r="166" spans="1:20" s="1" customFormat="1" ht="16.5" customHeight="1" x14ac:dyDescent="0.2">
      <c r="A166" s="27">
        <v>135</v>
      </c>
      <c r="B166" s="28" t="s">
        <v>225</v>
      </c>
      <c r="C166" s="28" t="s">
        <v>38</v>
      </c>
      <c r="D166" s="28" t="s">
        <v>226</v>
      </c>
      <c r="E166" s="29" t="s">
        <v>41</v>
      </c>
      <c r="F166" s="30">
        <v>130000</v>
      </c>
      <c r="G166" s="94">
        <v>18993.439999999999</v>
      </c>
      <c r="H166" s="32">
        <v>3731</v>
      </c>
      <c r="I166" s="31">
        <v>9230</v>
      </c>
      <c r="J166" s="23">
        <v>520.34</v>
      </c>
      <c r="K166" s="21">
        <v>3595.1</v>
      </c>
      <c r="L166" s="21">
        <v>8384.6299999999992</v>
      </c>
      <c r="M166" s="57">
        <v>1031.6199999999999</v>
      </c>
      <c r="N166" s="24">
        <f t="shared" si="29"/>
        <v>27351.159999999996</v>
      </c>
      <c r="O166" s="25">
        <f t="shared" si="30"/>
        <v>18134.97</v>
      </c>
      <c r="P166" s="34">
        <f t="shared" si="31"/>
        <v>102648.84</v>
      </c>
      <c r="Q166" s="4"/>
      <c r="R166" s="4"/>
      <c r="S166" s="4"/>
      <c r="T166" s="4"/>
    </row>
    <row r="167" spans="1:20" s="1" customFormat="1" ht="16.5" customHeight="1" x14ac:dyDescent="0.2">
      <c r="A167" s="17">
        <v>136</v>
      </c>
      <c r="B167" s="28" t="s">
        <v>227</v>
      </c>
      <c r="C167" s="28" t="s">
        <v>38</v>
      </c>
      <c r="D167" s="28" t="s">
        <v>228</v>
      </c>
      <c r="E167" s="29" t="s">
        <v>41</v>
      </c>
      <c r="F167" s="30">
        <v>130000</v>
      </c>
      <c r="G167" s="94">
        <v>19251.34</v>
      </c>
      <c r="H167" s="32">
        <v>3731</v>
      </c>
      <c r="I167" s="31">
        <v>9230</v>
      </c>
      <c r="J167" s="23">
        <v>520.34</v>
      </c>
      <c r="K167" s="21">
        <v>3595.1</v>
      </c>
      <c r="L167" s="21">
        <v>8384.6299999999992</v>
      </c>
      <c r="M167" s="79">
        <v>0</v>
      </c>
      <c r="N167" s="24">
        <f t="shared" si="29"/>
        <v>26577.439999999999</v>
      </c>
      <c r="O167" s="25">
        <f t="shared" si="30"/>
        <v>18134.97</v>
      </c>
      <c r="P167" s="34">
        <f t="shared" si="31"/>
        <v>103422.56</v>
      </c>
      <c r="Q167" s="4"/>
      <c r="R167" s="4"/>
      <c r="S167" s="4"/>
      <c r="T167" s="4"/>
    </row>
    <row r="168" spans="1:20" s="1" customFormat="1" ht="16.5" customHeight="1" x14ac:dyDescent="0.2">
      <c r="A168" s="27">
        <v>137</v>
      </c>
      <c r="B168" s="28" t="s">
        <v>246</v>
      </c>
      <c r="C168" s="28" t="s">
        <v>38</v>
      </c>
      <c r="D168" s="28" t="s">
        <v>247</v>
      </c>
      <c r="E168" s="29" t="s">
        <v>41</v>
      </c>
      <c r="F168" s="30">
        <v>120000</v>
      </c>
      <c r="G168" s="94">
        <v>16823.09</v>
      </c>
      <c r="H168" s="32">
        <v>3444</v>
      </c>
      <c r="I168" s="31">
        <v>8520</v>
      </c>
      <c r="J168" s="23">
        <v>520.34</v>
      </c>
      <c r="K168" s="21">
        <v>3595.1</v>
      </c>
      <c r="L168" s="21">
        <v>8384.6299999999992</v>
      </c>
      <c r="M168" s="79">
        <v>0</v>
      </c>
      <c r="N168" s="44">
        <f t="shared" si="29"/>
        <v>23862.19</v>
      </c>
      <c r="O168" s="25">
        <f t="shared" si="30"/>
        <v>17424.97</v>
      </c>
      <c r="P168" s="34">
        <f t="shared" si="31"/>
        <v>96137.81</v>
      </c>
      <c r="Q168" s="4"/>
      <c r="R168" s="4"/>
      <c r="S168" s="4"/>
      <c r="T168" s="4"/>
    </row>
    <row r="169" spans="1:20" s="1" customFormat="1" ht="16.5" customHeight="1" x14ac:dyDescent="0.2">
      <c r="A169" s="17">
        <v>138</v>
      </c>
      <c r="B169" s="28" t="s">
        <v>263</v>
      </c>
      <c r="C169" s="28" t="s">
        <v>38</v>
      </c>
      <c r="D169" s="28" t="s">
        <v>264</v>
      </c>
      <c r="E169" s="29" t="s">
        <v>54</v>
      </c>
      <c r="F169" s="30">
        <v>100000</v>
      </c>
      <c r="G169" s="94">
        <v>12105.37</v>
      </c>
      <c r="H169" s="32">
        <v>2870</v>
      </c>
      <c r="I169" s="31">
        <v>7100</v>
      </c>
      <c r="J169" s="23">
        <v>520.34</v>
      </c>
      <c r="K169" s="31">
        <v>3040</v>
      </c>
      <c r="L169" s="31">
        <v>7090</v>
      </c>
      <c r="M169" s="79">
        <v>0</v>
      </c>
      <c r="N169" s="44">
        <f t="shared" si="29"/>
        <v>18015.370000000003</v>
      </c>
      <c r="O169" s="25">
        <f t="shared" si="30"/>
        <v>14710.34</v>
      </c>
      <c r="P169" s="34">
        <f t="shared" si="31"/>
        <v>81984.63</v>
      </c>
      <c r="Q169" s="4"/>
      <c r="R169" s="4"/>
      <c r="S169" s="4"/>
      <c r="T169" s="4"/>
    </row>
    <row r="170" spans="1:20" s="1" customFormat="1" ht="16.5" customHeight="1" x14ac:dyDescent="0.2">
      <c r="A170" s="27">
        <v>139</v>
      </c>
      <c r="B170" s="36" t="s">
        <v>265</v>
      </c>
      <c r="C170" s="36" t="s">
        <v>38</v>
      </c>
      <c r="D170" s="36" t="s">
        <v>266</v>
      </c>
      <c r="E170" s="29" t="s">
        <v>41</v>
      </c>
      <c r="F170" s="38">
        <v>90000</v>
      </c>
      <c r="G170" s="119">
        <v>9753.1200000000008</v>
      </c>
      <c r="H170" s="40">
        <v>2583</v>
      </c>
      <c r="I170" s="39">
        <v>6390</v>
      </c>
      <c r="J170" s="23">
        <v>520.34</v>
      </c>
      <c r="K170" s="39">
        <v>2736</v>
      </c>
      <c r="L170" s="39">
        <v>6381</v>
      </c>
      <c r="M170" s="79">
        <v>0</v>
      </c>
      <c r="N170" s="44">
        <f t="shared" si="29"/>
        <v>15072.12</v>
      </c>
      <c r="O170" s="25">
        <f t="shared" si="30"/>
        <v>13291.34</v>
      </c>
      <c r="P170" s="34">
        <f t="shared" si="31"/>
        <v>74927.88</v>
      </c>
      <c r="Q170" s="4"/>
      <c r="R170" s="4"/>
      <c r="S170" s="4"/>
      <c r="T170" s="4"/>
    </row>
    <row r="171" spans="1:20" s="1" customFormat="1" ht="16.5" customHeight="1" x14ac:dyDescent="0.2">
      <c r="A171" s="17">
        <v>140</v>
      </c>
      <c r="B171" s="28" t="s">
        <v>253</v>
      </c>
      <c r="C171" s="28" t="s">
        <v>38</v>
      </c>
      <c r="D171" s="28" t="s">
        <v>254</v>
      </c>
      <c r="E171" s="29" t="s">
        <v>41</v>
      </c>
      <c r="F171" s="30">
        <v>90000</v>
      </c>
      <c r="G171" s="94">
        <v>9495.2099999999991</v>
      </c>
      <c r="H171" s="32">
        <v>2583</v>
      </c>
      <c r="I171" s="31">
        <v>6390</v>
      </c>
      <c r="J171" s="23">
        <v>520.34</v>
      </c>
      <c r="K171" s="31">
        <v>2736</v>
      </c>
      <c r="L171" s="31">
        <v>6381</v>
      </c>
      <c r="M171" s="57">
        <v>1031.6199999999999</v>
      </c>
      <c r="N171" s="44">
        <f t="shared" si="29"/>
        <v>15845.829999999998</v>
      </c>
      <c r="O171" s="25">
        <f t="shared" si="30"/>
        <v>13291.34</v>
      </c>
      <c r="P171" s="34">
        <f t="shared" si="31"/>
        <v>74154.17</v>
      </c>
      <c r="Q171" s="4"/>
      <c r="R171" s="4"/>
      <c r="S171" s="4"/>
      <c r="T171" s="4"/>
    </row>
    <row r="172" spans="1:20" s="1" customFormat="1" ht="16.5" customHeight="1" x14ac:dyDescent="0.2">
      <c r="A172" s="27">
        <v>141</v>
      </c>
      <c r="B172" s="28" t="s">
        <v>248</v>
      </c>
      <c r="C172" s="28" t="s">
        <v>38</v>
      </c>
      <c r="D172" s="28" t="s">
        <v>249</v>
      </c>
      <c r="E172" s="29" t="s">
        <v>54</v>
      </c>
      <c r="F172" s="30">
        <v>90000</v>
      </c>
      <c r="G172" s="94">
        <v>9753.1200000000008</v>
      </c>
      <c r="H172" s="32">
        <v>2583</v>
      </c>
      <c r="I172" s="31">
        <v>6390</v>
      </c>
      <c r="J172" s="23">
        <v>520.34</v>
      </c>
      <c r="K172" s="31">
        <v>2736</v>
      </c>
      <c r="L172" s="31">
        <v>6381</v>
      </c>
      <c r="M172" s="79">
        <v>0</v>
      </c>
      <c r="N172" s="44">
        <f t="shared" si="29"/>
        <v>15072.12</v>
      </c>
      <c r="O172" s="25">
        <f t="shared" si="30"/>
        <v>13291.34</v>
      </c>
      <c r="P172" s="34">
        <f t="shared" si="31"/>
        <v>74927.88</v>
      </c>
      <c r="Q172" s="4"/>
      <c r="R172" s="4"/>
      <c r="S172" s="4"/>
      <c r="T172" s="4"/>
    </row>
    <row r="173" spans="1:20" s="1" customFormat="1" ht="16.5" customHeight="1" x14ac:dyDescent="0.2">
      <c r="A173" s="17">
        <v>142</v>
      </c>
      <c r="B173" s="28" t="s">
        <v>242</v>
      </c>
      <c r="C173" s="28" t="s">
        <v>38</v>
      </c>
      <c r="D173" s="28" t="s">
        <v>243</v>
      </c>
      <c r="E173" s="29" t="s">
        <v>41</v>
      </c>
      <c r="F173" s="30">
        <v>85000</v>
      </c>
      <c r="G173" s="94">
        <v>8576.99</v>
      </c>
      <c r="H173" s="32">
        <v>2439.5</v>
      </c>
      <c r="I173" s="31">
        <v>6035</v>
      </c>
      <c r="J173" s="23">
        <v>520.34</v>
      </c>
      <c r="K173" s="31">
        <v>2584</v>
      </c>
      <c r="L173" s="31">
        <v>6026.5</v>
      </c>
      <c r="M173" s="79">
        <v>0</v>
      </c>
      <c r="N173" s="44">
        <f t="shared" si="29"/>
        <v>13600.49</v>
      </c>
      <c r="O173" s="25">
        <f t="shared" si="30"/>
        <v>12581.84</v>
      </c>
      <c r="P173" s="34">
        <f t="shared" si="31"/>
        <v>71399.509999999995</v>
      </c>
      <c r="Q173" s="4"/>
      <c r="R173" s="4"/>
      <c r="S173" s="4"/>
      <c r="T173" s="4"/>
    </row>
    <row r="174" spans="1:20" s="1" customFormat="1" ht="16.5" customHeight="1" x14ac:dyDescent="0.2">
      <c r="A174" s="27">
        <v>143</v>
      </c>
      <c r="B174" s="28" t="s">
        <v>240</v>
      </c>
      <c r="C174" s="28" t="s">
        <v>38</v>
      </c>
      <c r="D174" s="28" t="s">
        <v>241</v>
      </c>
      <c r="E174" s="29" t="s">
        <v>41</v>
      </c>
      <c r="F174" s="30">
        <v>80000</v>
      </c>
      <c r="G174" s="94">
        <v>7400.87</v>
      </c>
      <c r="H174" s="32">
        <v>2296</v>
      </c>
      <c r="I174" s="31">
        <v>5680</v>
      </c>
      <c r="J174" s="23">
        <v>520.34</v>
      </c>
      <c r="K174" s="31">
        <v>2432</v>
      </c>
      <c r="L174" s="31">
        <v>5672</v>
      </c>
      <c r="M174" s="79">
        <v>0</v>
      </c>
      <c r="N174" s="44">
        <f t="shared" si="29"/>
        <v>12128.869999999999</v>
      </c>
      <c r="O174" s="25">
        <f t="shared" si="30"/>
        <v>11872.34</v>
      </c>
      <c r="P174" s="34">
        <f t="shared" si="31"/>
        <v>67871.13</v>
      </c>
      <c r="Q174" s="4"/>
      <c r="R174" s="4"/>
      <c r="S174" s="91"/>
      <c r="T174" s="4"/>
    </row>
    <row r="175" spans="1:20" s="1" customFormat="1" ht="16.5" customHeight="1" x14ac:dyDescent="0.2">
      <c r="A175" s="17">
        <v>144</v>
      </c>
      <c r="B175" s="28" t="s">
        <v>250</v>
      </c>
      <c r="C175" s="28" t="s">
        <v>38</v>
      </c>
      <c r="D175" s="28" t="s">
        <v>251</v>
      </c>
      <c r="E175" s="29" t="s">
        <v>41</v>
      </c>
      <c r="F175" s="30">
        <v>70000</v>
      </c>
      <c r="G175" s="94">
        <v>5162.1499999999996</v>
      </c>
      <c r="H175" s="32">
        <v>2009</v>
      </c>
      <c r="I175" s="31">
        <v>4970</v>
      </c>
      <c r="J175" s="23">
        <v>520.34</v>
      </c>
      <c r="K175" s="31">
        <v>2128</v>
      </c>
      <c r="L175" s="31">
        <v>4963</v>
      </c>
      <c r="M175" s="57">
        <v>1031.6199999999999</v>
      </c>
      <c r="N175" s="44">
        <f t="shared" si="29"/>
        <v>10330.77</v>
      </c>
      <c r="O175" s="25">
        <f t="shared" si="30"/>
        <v>10453.34</v>
      </c>
      <c r="P175" s="34">
        <f t="shared" si="31"/>
        <v>59669.229999999996</v>
      </c>
      <c r="Q175" s="4"/>
      <c r="R175" s="4"/>
      <c r="S175" s="4"/>
      <c r="T175" s="4"/>
    </row>
    <row r="176" spans="1:20" s="1" customFormat="1" ht="16.5" customHeight="1" x14ac:dyDescent="0.2">
      <c r="A176" s="27">
        <v>145</v>
      </c>
      <c r="B176" s="28" t="s">
        <v>230</v>
      </c>
      <c r="C176" s="28" t="s">
        <v>38</v>
      </c>
      <c r="D176" s="28" t="s">
        <v>231</v>
      </c>
      <c r="E176" s="29" t="s">
        <v>41</v>
      </c>
      <c r="F176" s="30">
        <v>65835</v>
      </c>
      <c r="G176" s="94">
        <v>4584.71</v>
      </c>
      <c r="H176" s="32">
        <v>1889.46</v>
      </c>
      <c r="I176" s="31">
        <v>4674.29</v>
      </c>
      <c r="J176" s="23">
        <v>520.34</v>
      </c>
      <c r="K176" s="31">
        <v>2001.38</v>
      </c>
      <c r="L176" s="31">
        <v>4667.7</v>
      </c>
      <c r="M176" s="79">
        <v>0</v>
      </c>
      <c r="N176" s="44">
        <f t="shared" si="29"/>
        <v>8475.5499999999993</v>
      </c>
      <c r="O176" s="25">
        <f t="shared" si="30"/>
        <v>9862.33</v>
      </c>
      <c r="P176" s="34">
        <f t="shared" si="31"/>
        <v>57359.45</v>
      </c>
      <c r="Q176" s="4"/>
      <c r="R176" s="4"/>
      <c r="S176" s="4"/>
      <c r="T176" s="4"/>
    </row>
    <row r="177" spans="1:20" s="1" customFormat="1" ht="16.5" customHeight="1" x14ac:dyDescent="0.2">
      <c r="A177" s="17">
        <v>146</v>
      </c>
      <c r="B177" s="28" t="s">
        <v>257</v>
      </c>
      <c r="C177" s="28" t="s">
        <v>38</v>
      </c>
      <c r="D177" s="28" t="s">
        <v>231</v>
      </c>
      <c r="E177" s="29" t="s">
        <v>41</v>
      </c>
      <c r="F177" s="30">
        <v>60000</v>
      </c>
      <c r="G177" s="122">
        <v>3074.03</v>
      </c>
      <c r="H177" s="32">
        <v>1722</v>
      </c>
      <c r="I177" s="31">
        <v>4260</v>
      </c>
      <c r="J177" s="23">
        <v>520.34</v>
      </c>
      <c r="K177" s="31">
        <v>1824</v>
      </c>
      <c r="L177" s="31">
        <v>4254</v>
      </c>
      <c r="M177" s="33">
        <v>2063.2399999999998</v>
      </c>
      <c r="N177" s="24">
        <f t="shared" si="29"/>
        <v>8683.27</v>
      </c>
      <c r="O177" s="25">
        <f t="shared" si="30"/>
        <v>9034.34</v>
      </c>
      <c r="P177" s="34">
        <f t="shared" si="31"/>
        <v>51316.729999999996</v>
      </c>
      <c r="Q177" s="4"/>
      <c r="R177" s="4"/>
      <c r="S177" s="4"/>
      <c r="T177" s="4"/>
    </row>
    <row r="178" spans="1:20" s="1" customFormat="1" ht="16.5" customHeight="1" x14ac:dyDescent="0.2">
      <c r="A178" s="27">
        <v>147</v>
      </c>
      <c r="B178" s="28" t="s">
        <v>255</v>
      </c>
      <c r="C178" s="28" t="s">
        <v>38</v>
      </c>
      <c r="D178" s="28" t="s">
        <v>245</v>
      </c>
      <c r="E178" s="29" t="s">
        <v>41</v>
      </c>
      <c r="F178" s="30">
        <v>60000</v>
      </c>
      <c r="G178" s="94">
        <v>3280.35</v>
      </c>
      <c r="H178" s="32">
        <v>1722</v>
      </c>
      <c r="I178" s="31">
        <v>4260</v>
      </c>
      <c r="J178" s="23">
        <v>520.34</v>
      </c>
      <c r="K178" s="31">
        <v>1824</v>
      </c>
      <c r="L178" s="31">
        <v>4254</v>
      </c>
      <c r="M178" s="57">
        <v>1031.6199999999999</v>
      </c>
      <c r="N178" s="24">
        <f>G178+H178+K178+M178</f>
        <v>7857.97</v>
      </c>
      <c r="O178" s="25">
        <f>I178+J178+L178</f>
        <v>9034.34</v>
      </c>
      <c r="P178" s="34">
        <f>F178-N178</f>
        <v>52142.03</v>
      </c>
      <c r="Q178" s="4"/>
      <c r="R178" s="4"/>
      <c r="S178" s="4"/>
      <c r="T178" s="4"/>
    </row>
    <row r="179" spans="1:20" s="1" customFormat="1" ht="16.5" customHeight="1" x14ac:dyDescent="0.2">
      <c r="A179" s="17">
        <v>148</v>
      </c>
      <c r="B179" s="28" t="s">
        <v>261</v>
      </c>
      <c r="C179" s="28" t="s">
        <v>38</v>
      </c>
      <c r="D179" s="28" t="s">
        <v>262</v>
      </c>
      <c r="E179" s="29" t="s">
        <v>54</v>
      </c>
      <c r="F179" s="30">
        <v>56715</v>
      </c>
      <c r="G179" s="94">
        <v>2868.5</v>
      </c>
      <c r="H179" s="32">
        <v>1627.72</v>
      </c>
      <c r="I179" s="31">
        <v>4026.77</v>
      </c>
      <c r="J179" s="23">
        <v>520.34</v>
      </c>
      <c r="K179" s="31">
        <v>1724.14</v>
      </c>
      <c r="L179" s="31">
        <v>4021.09</v>
      </c>
      <c r="M179" s="79">
        <v>0</v>
      </c>
      <c r="N179" s="24">
        <f t="shared" si="29"/>
        <v>6220.3600000000006</v>
      </c>
      <c r="O179" s="25">
        <f t="shared" si="30"/>
        <v>8568.2000000000007</v>
      </c>
      <c r="P179" s="34">
        <f t="shared" si="31"/>
        <v>50494.64</v>
      </c>
      <c r="Q179" s="4"/>
      <c r="R179" s="4"/>
      <c r="S179" s="4"/>
      <c r="T179" s="4"/>
    </row>
    <row r="180" spans="1:20" s="1" customFormat="1" ht="16.5" customHeight="1" x14ac:dyDescent="0.2">
      <c r="A180" s="27">
        <v>149</v>
      </c>
      <c r="B180" s="28" t="s">
        <v>238</v>
      </c>
      <c r="C180" s="28" t="s">
        <v>38</v>
      </c>
      <c r="D180" s="28" t="s">
        <v>239</v>
      </c>
      <c r="E180" s="29" t="s">
        <v>54</v>
      </c>
      <c r="F180" s="30">
        <v>55000</v>
      </c>
      <c r="G180" s="94">
        <v>2559.6799999999998</v>
      </c>
      <c r="H180" s="32">
        <v>1578.5</v>
      </c>
      <c r="I180" s="31">
        <v>3905</v>
      </c>
      <c r="J180" s="23">
        <v>520.34</v>
      </c>
      <c r="K180" s="31">
        <v>1672</v>
      </c>
      <c r="L180" s="31">
        <v>3899.5</v>
      </c>
      <c r="M180" s="79">
        <v>0</v>
      </c>
      <c r="N180" s="24">
        <f t="shared" si="29"/>
        <v>5810.18</v>
      </c>
      <c r="O180" s="25">
        <f t="shared" si="30"/>
        <v>8324.84</v>
      </c>
      <c r="P180" s="34">
        <f t="shared" si="31"/>
        <v>49189.82</v>
      </c>
      <c r="Q180" s="4"/>
      <c r="R180" s="4"/>
      <c r="S180" s="4"/>
      <c r="T180" s="4"/>
    </row>
    <row r="181" spans="1:20" s="1" customFormat="1" ht="16.5" customHeight="1" x14ac:dyDescent="0.2">
      <c r="A181" s="17">
        <v>150</v>
      </c>
      <c r="B181" s="28" t="s">
        <v>236</v>
      </c>
      <c r="C181" s="28" t="s">
        <v>38</v>
      </c>
      <c r="D181" s="58" t="s">
        <v>320</v>
      </c>
      <c r="E181" s="29" t="s">
        <v>54</v>
      </c>
      <c r="F181" s="30">
        <v>52625.78</v>
      </c>
      <c r="G181" s="94">
        <v>2224.59</v>
      </c>
      <c r="H181" s="32">
        <v>1510.36</v>
      </c>
      <c r="I181" s="31">
        <v>3736.43</v>
      </c>
      <c r="J181" s="23">
        <v>520.34</v>
      </c>
      <c r="K181" s="31">
        <v>1599.82</v>
      </c>
      <c r="L181" s="31">
        <v>3731.17</v>
      </c>
      <c r="M181" s="79">
        <v>0</v>
      </c>
      <c r="N181" s="24">
        <f t="shared" si="29"/>
        <v>5334.7699999999995</v>
      </c>
      <c r="O181" s="25">
        <f t="shared" si="30"/>
        <v>7987.94</v>
      </c>
      <c r="P181" s="34">
        <f t="shared" si="31"/>
        <v>47291.01</v>
      </c>
      <c r="Q181" s="4"/>
      <c r="R181" s="4"/>
      <c r="S181" s="4"/>
      <c r="T181" s="4"/>
    </row>
    <row r="182" spans="1:20" s="1" customFormat="1" ht="16.5" customHeight="1" x14ac:dyDescent="0.2">
      <c r="A182" s="27">
        <v>151</v>
      </c>
      <c r="B182" s="28" t="s">
        <v>244</v>
      </c>
      <c r="C182" s="28" t="s">
        <v>38</v>
      </c>
      <c r="D182" s="28" t="s">
        <v>310</v>
      </c>
      <c r="E182" s="29" t="s">
        <v>41</v>
      </c>
      <c r="F182" s="30">
        <v>45000</v>
      </c>
      <c r="G182" s="122">
        <v>1148.33</v>
      </c>
      <c r="H182" s="32">
        <v>1291.5</v>
      </c>
      <c r="I182" s="31">
        <v>3195</v>
      </c>
      <c r="J182" s="31">
        <v>495</v>
      </c>
      <c r="K182" s="31">
        <v>1368</v>
      </c>
      <c r="L182" s="31">
        <v>3190.5</v>
      </c>
      <c r="M182" s="79">
        <v>0</v>
      </c>
      <c r="N182" s="24">
        <f t="shared" si="29"/>
        <v>3807.83</v>
      </c>
      <c r="O182" s="25">
        <f t="shared" si="30"/>
        <v>6880.5</v>
      </c>
      <c r="P182" s="34">
        <f t="shared" si="31"/>
        <v>41192.17</v>
      </c>
      <c r="Q182" s="4"/>
      <c r="R182" s="4"/>
      <c r="S182" s="43"/>
      <c r="T182" s="4"/>
    </row>
    <row r="183" spans="1:20" s="1" customFormat="1" ht="16.5" customHeight="1" x14ac:dyDescent="0.2">
      <c r="A183" s="17">
        <v>152</v>
      </c>
      <c r="B183" s="28" t="s">
        <v>232</v>
      </c>
      <c r="C183" s="28" t="s">
        <v>38</v>
      </c>
      <c r="D183" s="28" t="s">
        <v>233</v>
      </c>
      <c r="E183" s="29" t="s">
        <v>41</v>
      </c>
      <c r="F183" s="30">
        <v>44017.26</v>
      </c>
      <c r="G183" s="94">
        <v>1009.63</v>
      </c>
      <c r="H183" s="32">
        <v>1263.3</v>
      </c>
      <c r="I183" s="31">
        <v>3125.23</v>
      </c>
      <c r="J183" s="31">
        <v>484.19</v>
      </c>
      <c r="K183" s="31">
        <v>1338.12</v>
      </c>
      <c r="L183" s="31">
        <v>3120.82</v>
      </c>
      <c r="M183" s="79">
        <v>0</v>
      </c>
      <c r="N183" s="24">
        <f t="shared" si="29"/>
        <v>3611.0499999999997</v>
      </c>
      <c r="O183" s="25">
        <f t="shared" si="30"/>
        <v>6730.24</v>
      </c>
      <c r="P183" s="34">
        <f t="shared" si="31"/>
        <v>40406.21</v>
      </c>
      <c r="Q183" s="4"/>
      <c r="R183" s="4"/>
      <c r="S183" s="4"/>
      <c r="T183" s="4"/>
    </row>
    <row r="184" spans="1:20" s="1" customFormat="1" ht="16.5" customHeight="1" x14ac:dyDescent="0.2">
      <c r="A184" s="27">
        <v>153</v>
      </c>
      <c r="B184" s="28" t="s">
        <v>229</v>
      </c>
      <c r="C184" s="28" t="s">
        <v>38</v>
      </c>
      <c r="D184" s="28" t="s">
        <v>319</v>
      </c>
      <c r="E184" s="29" t="s">
        <v>41</v>
      </c>
      <c r="F184" s="30">
        <v>40000</v>
      </c>
      <c r="G184" s="94">
        <v>442.65</v>
      </c>
      <c r="H184" s="32">
        <v>1148</v>
      </c>
      <c r="I184" s="31">
        <v>2840</v>
      </c>
      <c r="J184" s="31">
        <v>440</v>
      </c>
      <c r="K184" s="31">
        <v>1216</v>
      </c>
      <c r="L184" s="31">
        <v>2836</v>
      </c>
      <c r="M184" s="79">
        <v>0</v>
      </c>
      <c r="N184" s="24">
        <f t="shared" si="29"/>
        <v>2806.65</v>
      </c>
      <c r="O184" s="25">
        <f t="shared" si="30"/>
        <v>6116</v>
      </c>
      <c r="P184" s="34">
        <f t="shared" si="31"/>
        <v>37193.35</v>
      </c>
      <c r="Q184" s="4"/>
      <c r="R184" s="4"/>
      <c r="S184" s="4"/>
      <c r="T184" s="4"/>
    </row>
    <row r="185" spans="1:20" s="1" customFormat="1" ht="16.5" customHeight="1" x14ac:dyDescent="0.2">
      <c r="A185" s="17">
        <v>154</v>
      </c>
      <c r="B185" s="28" t="s">
        <v>256</v>
      </c>
      <c r="C185" s="28" t="s">
        <v>38</v>
      </c>
      <c r="D185" s="28" t="s">
        <v>319</v>
      </c>
      <c r="E185" s="29" t="s">
        <v>41</v>
      </c>
      <c r="F185" s="30">
        <v>40000</v>
      </c>
      <c r="G185" s="94">
        <v>0</v>
      </c>
      <c r="H185" s="32">
        <v>1148</v>
      </c>
      <c r="I185" s="31">
        <v>2840</v>
      </c>
      <c r="J185" s="31">
        <v>440</v>
      </c>
      <c r="K185" s="31">
        <v>1216</v>
      </c>
      <c r="L185" s="31">
        <v>2836</v>
      </c>
      <c r="M185" s="57">
        <v>1031.6199999999999</v>
      </c>
      <c r="N185" s="24">
        <f t="shared" si="29"/>
        <v>3395.62</v>
      </c>
      <c r="O185" s="25">
        <f t="shared" si="30"/>
        <v>6116</v>
      </c>
      <c r="P185" s="34">
        <f t="shared" si="31"/>
        <v>36604.379999999997</v>
      </c>
      <c r="Q185" s="4"/>
      <c r="R185" s="4"/>
      <c r="S185" s="4"/>
      <c r="T185" s="4"/>
    </row>
    <row r="186" spans="1:20" s="1" customFormat="1" ht="16.5" customHeight="1" x14ac:dyDescent="0.2">
      <c r="A186" s="27">
        <v>155</v>
      </c>
      <c r="B186" s="28" t="s">
        <v>300</v>
      </c>
      <c r="C186" s="28" t="s">
        <v>38</v>
      </c>
      <c r="D186" s="92" t="s">
        <v>322</v>
      </c>
      <c r="E186" s="29" t="s">
        <v>41</v>
      </c>
      <c r="F186" s="30">
        <v>29000</v>
      </c>
      <c r="G186" s="94">
        <v>0</v>
      </c>
      <c r="H186" s="32">
        <v>832.3</v>
      </c>
      <c r="I186" s="31">
        <v>2059</v>
      </c>
      <c r="J186" s="31">
        <v>319</v>
      </c>
      <c r="K186" s="31">
        <v>881.6</v>
      </c>
      <c r="L186" s="31">
        <v>2056.1</v>
      </c>
      <c r="M186" s="79">
        <v>0</v>
      </c>
      <c r="N186" s="24">
        <f t="shared" si="29"/>
        <v>1713.9</v>
      </c>
      <c r="O186" s="25">
        <f t="shared" si="30"/>
        <v>4434.1000000000004</v>
      </c>
      <c r="P186" s="34">
        <f>F186-N186</f>
        <v>27286.1</v>
      </c>
      <c r="Q186" s="4"/>
      <c r="R186" s="4"/>
      <c r="S186" s="4"/>
      <c r="T186" s="4"/>
    </row>
    <row r="187" spans="1:20" s="1" customFormat="1" ht="16.5" customHeight="1" x14ac:dyDescent="0.2">
      <c r="A187" s="17">
        <v>156</v>
      </c>
      <c r="B187" s="28" t="s">
        <v>260</v>
      </c>
      <c r="C187" s="28" t="s">
        <v>38</v>
      </c>
      <c r="D187" s="28" t="s">
        <v>237</v>
      </c>
      <c r="E187" s="29" t="s">
        <v>41</v>
      </c>
      <c r="F187" s="30">
        <v>26000</v>
      </c>
      <c r="G187" s="94">
        <v>0</v>
      </c>
      <c r="H187" s="32">
        <v>746.2</v>
      </c>
      <c r="I187" s="31">
        <v>1846</v>
      </c>
      <c r="J187" s="31">
        <v>286</v>
      </c>
      <c r="K187" s="31">
        <v>790.4</v>
      </c>
      <c r="L187" s="31">
        <v>1843.4</v>
      </c>
      <c r="M187" s="31">
        <v>0</v>
      </c>
      <c r="N187" s="24">
        <f t="shared" si="29"/>
        <v>1536.6</v>
      </c>
      <c r="O187" s="25">
        <f t="shared" si="30"/>
        <v>3975.4</v>
      </c>
      <c r="P187" s="34">
        <f t="shared" si="31"/>
        <v>24463.4</v>
      </c>
      <c r="Q187" s="4"/>
      <c r="R187" s="4"/>
      <c r="S187" s="4"/>
      <c r="T187" s="4"/>
    </row>
    <row r="188" spans="1:20" s="1" customFormat="1" ht="16.5" customHeight="1" x14ac:dyDescent="0.2">
      <c r="A188" s="27">
        <v>157</v>
      </c>
      <c r="B188" s="28" t="s">
        <v>258</v>
      </c>
      <c r="C188" s="28" t="s">
        <v>38</v>
      </c>
      <c r="D188" s="28" t="s">
        <v>259</v>
      </c>
      <c r="E188" s="29" t="s">
        <v>41</v>
      </c>
      <c r="F188" s="30">
        <v>22000</v>
      </c>
      <c r="G188" s="94">
        <v>0</v>
      </c>
      <c r="H188" s="32">
        <v>631.4</v>
      </c>
      <c r="I188" s="31">
        <v>1562</v>
      </c>
      <c r="J188" s="31">
        <v>242</v>
      </c>
      <c r="K188" s="31">
        <v>668.8</v>
      </c>
      <c r="L188" s="31">
        <v>1559.8</v>
      </c>
      <c r="M188" s="31">
        <v>0</v>
      </c>
      <c r="N188" s="24">
        <f t="shared" si="29"/>
        <v>1300.1999999999998</v>
      </c>
      <c r="O188" s="25">
        <f t="shared" si="30"/>
        <v>3363.8</v>
      </c>
      <c r="P188" s="34">
        <f t="shared" si="31"/>
        <v>20699.8</v>
      </c>
      <c r="Q188" s="4"/>
      <c r="R188" s="4"/>
      <c r="S188" s="4"/>
      <c r="T188" s="4"/>
    </row>
    <row r="189" spans="1:20" s="1" customFormat="1" ht="16.5" customHeight="1" x14ac:dyDescent="0.2">
      <c r="A189" s="17">
        <v>158</v>
      </c>
      <c r="B189" s="28" t="s">
        <v>234</v>
      </c>
      <c r="C189" s="28" t="s">
        <v>38</v>
      </c>
      <c r="D189" s="28" t="s">
        <v>235</v>
      </c>
      <c r="E189" s="29" t="s">
        <v>41</v>
      </c>
      <c r="F189" s="30">
        <v>20000</v>
      </c>
      <c r="G189" s="94">
        <v>0</v>
      </c>
      <c r="H189" s="32">
        <v>574</v>
      </c>
      <c r="I189" s="31">
        <v>1420</v>
      </c>
      <c r="J189" s="31">
        <v>220</v>
      </c>
      <c r="K189" s="31">
        <v>608</v>
      </c>
      <c r="L189" s="31">
        <v>1418</v>
      </c>
      <c r="M189" s="31">
        <v>0</v>
      </c>
      <c r="N189" s="24">
        <f t="shared" si="29"/>
        <v>1182</v>
      </c>
      <c r="O189" s="25">
        <f t="shared" si="30"/>
        <v>3058</v>
      </c>
      <c r="P189" s="34">
        <f t="shared" si="31"/>
        <v>18818</v>
      </c>
      <c r="Q189" s="4"/>
      <c r="R189" s="4"/>
      <c r="S189" s="4"/>
      <c r="T189" s="4"/>
    </row>
    <row r="190" spans="1:20" s="1" customFormat="1" ht="16.5" customHeight="1" x14ac:dyDescent="0.2">
      <c r="A190" s="27">
        <v>159</v>
      </c>
      <c r="B190" s="28" t="s">
        <v>252</v>
      </c>
      <c r="C190" s="28" t="s">
        <v>38</v>
      </c>
      <c r="D190" s="28" t="s">
        <v>104</v>
      </c>
      <c r="E190" s="29" t="s">
        <v>41</v>
      </c>
      <c r="F190" s="30">
        <v>18000</v>
      </c>
      <c r="G190" s="94">
        <v>0</v>
      </c>
      <c r="H190" s="32">
        <v>516.6</v>
      </c>
      <c r="I190" s="31">
        <v>1278</v>
      </c>
      <c r="J190" s="31">
        <v>198</v>
      </c>
      <c r="K190" s="31">
        <v>547.20000000000005</v>
      </c>
      <c r="L190" s="31">
        <v>1276.2</v>
      </c>
      <c r="M190" s="31">
        <v>0</v>
      </c>
      <c r="N190" s="24">
        <f t="shared" si="29"/>
        <v>1063.8000000000002</v>
      </c>
      <c r="O190" s="25">
        <f t="shared" si="30"/>
        <v>2752.2</v>
      </c>
      <c r="P190" s="34">
        <f t="shared" si="31"/>
        <v>16936.2</v>
      </c>
      <c r="Q190" s="4"/>
      <c r="R190" s="4"/>
      <c r="S190" s="4"/>
      <c r="T190" s="4"/>
    </row>
    <row r="191" spans="1:20" s="1" customFormat="1" ht="16.5" customHeight="1" thickBot="1" x14ac:dyDescent="0.25">
      <c r="A191" s="136" t="s">
        <v>304</v>
      </c>
      <c r="B191" s="137"/>
      <c r="C191" s="137"/>
      <c r="D191" s="137"/>
      <c r="E191" s="59"/>
      <c r="F191" s="127">
        <f t="shared" ref="F191:P191" si="32">SUM(F163:F190)</f>
        <v>2140417.04</v>
      </c>
      <c r="G191" s="120">
        <f t="shared" si="32"/>
        <v>227787.09999999992</v>
      </c>
      <c r="H191" s="128">
        <f t="shared" si="32"/>
        <v>60720.959999999999</v>
      </c>
      <c r="I191" s="120">
        <f t="shared" si="32"/>
        <v>150215.63999999998</v>
      </c>
      <c r="J191" s="120">
        <f t="shared" si="32"/>
        <v>13010.650000000001</v>
      </c>
      <c r="K191" s="120">
        <f t="shared" si="32"/>
        <v>59242.06</v>
      </c>
      <c r="L191" s="120">
        <f t="shared" si="32"/>
        <v>138166.56</v>
      </c>
      <c r="M191" s="120">
        <f t="shared" si="32"/>
        <v>9284.5799999999981</v>
      </c>
      <c r="N191" s="129">
        <f t="shared" si="32"/>
        <v>357034.7</v>
      </c>
      <c r="O191" s="130">
        <f t="shared" si="32"/>
        <v>301392.84999999998</v>
      </c>
      <c r="P191" s="131">
        <f t="shared" si="32"/>
        <v>1783382.34</v>
      </c>
      <c r="Q191" s="4"/>
      <c r="R191" s="4"/>
      <c r="S191" s="4"/>
      <c r="T191" s="4"/>
    </row>
    <row r="192" spans="1:20" s="1" customFormat="1" ht="18.75" customHeight="1" thickBot="1" x14ac:dyDescent="0.25">
      <c r="A192" s="132" t="s">
        <v>34</v>
      </c>
      <c r="B192" s="133"/>
      <c r="C192" s="133"/>
      <c r="D192" s="133"/>
      <c r="E192" s="133"/>
      <c r="F192" s="133"/>
      <c r="G192" s="133"/>
      <c r="H192" s="133"/>
      <c r="I192" s="133"/>
      <c r="J192" s="133"/>
      <c r="K192" s="133"/>
      <c r="L192" s="133"/>
      <c r="M192" s="133"/>
      <c r="N192" s="133"/>
      <c r="O192" s="133"/>
      <c r="P192" s="135"/>
      <c r="Q192" s="4"/>
      <c r="R192" s="4"/>
      <c r="S192" s="4"/>
      <c r="T192" s="4"/>
    </row>
    <row r="193" spans="1:20" s="1" customFormat="1" ht="16.5" customHeight="1" x14ac:dyDescent="0.2">
      <c r="A193" s="27">
        <v>160</v>
      </c>
      <c r="B193" s="18" t="s">
        <v>205</v>
      </c>
      <c r="C193" s="18" t="s">
        <v>206</v>
      </c>
      <c r="D193" s="18" t="s">
        <v>191</v>
      </c>
      <c r="E193" s="19" t="s">
        <v>41</v>
      </c>
      <c r="F193" s="20">
        <v>52800</v>
      </c>
      <c r="G193" s="118">
        <v>2249.1799999999998</v>
      </c>
      <c r="H193" s="22">
        <v>1515.36</v>
      </c>
      <c r="I193" s="21">
        <v>3748.8</v>
      </c>
      <c r="J193" s="23">
        <v>520.34</v>
      </c>
      <c r="K193" s="21">
        <v>1605.12</v>
      </c>
      <c r="L193" s="21">
        <v>3743.52</v>
      </c>
      <c r="M193" s="114">
        <v>0</v>
      </c>
      <c r="N193" s="24">
        <f t="shared" ref="N193:N202" si="33">G193+H193+K193+M193</f>
        <v>5369.66</v>
      </c>
      <c r="O193" s="25">
        <f t="shared" ref="O193:O202" si="34">I193+J193+L193</f>
        <v>8012.66</v>
      </c>
      <c r="P193" s="55">
        <f t="shared" ref="P193:P202" si="35">F193-N193</f>
        <v>47430.34</v>
      </c>
      <c r="Q193" s="4"/>
      <c r="R193" s="4"/>
      <c r="S193" s="4"/>
      <c r="T193" s="4"/>
    </row>
    <row r="194" spans="1:20" s="1" customFormat="1" ht="16.5" customHeight="1" x14ac:dyDescent="0.2">
      <c r="A194" s="27">
        <v>161</v>
      </c>
      <c r="B194" s="28" t="s">
        <v>210</v>
      </c>
      <c r="C194" s="28" t="s">
        <v>206</v>
      </c>
      <c r="D194" s="28" t="s">
        <v>211</v>
      </c>
      <c r="E194" s="29" t="s">
        <v>41</v>
      </c>
      <c r="F194" s="30">
        <v>51973.69</v>
      </c>
      <c r="G194" s="94">
        <v>1977.81</v>
      </c>
      <c r="H194" s="32">
        <v>1491.64</v>
      </c>
      <c r="I194" s="31">
        <v>3690.13</v>
      </c>
      <c r="J194" s="23">
        <v>520.34</v>
      </c>
      <c r="K194" s="31">
        <v>1580</v>
      </c>
      <c r="L194" s="31">
        <v>3684.93</v>
      </c>
      <c r="M194" s="57">
        <v>1031.6199999999999</v>
      </c>
      <c r="N194" s="24">
        <f t="shared" si="33"/>
        <v>6081.07</v>
      </c>
      <c r="O194" s="25">
        <f t="shared" si="34"/>
        <v>7895.4</v>
      </c>
      <c r="P194" s="34">
        <f t="shared" si="35"/>
        <v>45892.62</v>
      </c>
      <c r="Q194" s="4"/>
      <c r="R194" s="4"/>
      <c r="S194" s="4"/>
      <c r="T194" s="4"/>
    </row>
    <row r="195" spans="1:20" s="1" customFormat="1" ht="16.5" customHeight="1" x14ac:dyDescent="0.2">
      <c r="A195" s="27">
        <v>162</v>
      </c>
      <c r="B195" s="28" t="s">
        <v>214</v>
      </c>
      <c r="C195" s="28" t="s">
        <v>206</v>
      </c>
      <c r="D195" s="28" t="s">
        <v>215</v>
      </c>
      <c r="E195" s="29" t="s">
        <v>41</v>
      </c>
      <c r="F195" s="30">
        <v>40521.879999999997</v>
      </c>
      <c r="G195" s="94">
        <v>516.29999999999995</v>
      </c>
      <c r="H195" s="32">
        <v>1162.98</v>
      </c>
      <c r="I195" s="31">
        <v>2877.05</v>
      </c>
      <c r="J195" s="31">
        <v>445.74</v>
      </c>
      <c r="K195" s="31">
        <v>1231.8699999999999</v>
      </c>
      <c r="L195" s="31">
        <v>2873</v>
      </c>
      <c r="M195" s="79">
        <v>0</v>
      </c>
      <c r="N195" s="24">
        <f t="shared" si="33"/>
        <v>2911.1499999999996</v>
      </c>
      <c r="O195" s="25">
        <f t="shared" si="34"/>
        <v>6195.79</v>
      </c>
      <c r="P195" s="34">
        <f t="shared" si="35"/>
        <v>37610.729999999996</v>
      </c>
      <c r="Q195" s="4"/>
      <c r="R195" s="4"/>
      <c r="S195" s="4"/>
      <c r="T195" s="4"/>
    </row>
    <row r="196" spans="1:20" s="1" customFormat="1" ht="16.5" customHeight="1" x14ac:dyDescent="0.2">
      <c r="A196" s="27">
        <v>163</v>
      </c>
      <c r="B196" s="28" t="s">
        <v>213</v>
      </c>
      <c r="C196" s="28" t="s">
        <v>206</v>
      </c>
      <c r="D196" s="28" t="s">
        <v>194</v>
      </c>
      <c r="E196" s="29" t="s">
        <v>41</v>
      </c>
      <c r="F196" s="93">
        <v>35350.9</v>
      </c>
      <c r="G196" s="94">
        <v>0</v>
      </c>
      <c r="H196" s="95">
        <v>1014.57</v>
      </c>
      <c r="I196" s="94">
        <v>2509.91</v>
      </c>
      <c r="J196" s="94">
        <v>388.86</v>
      </c>
      <c r="K196" s="31">
        <v>1074.67</v>
      </c>
      <c r="L196" s="31">
        <v>2506.38</v>
      </c>
      <c r="M196" s="57">
        <v>1031.6199999999999</v>
      </c>
      <c r="N196" s="24">
        <f t="shared" si="33"/>
        <v>3120.86</v>
      </c>
      <c r="O196" s="25">
        <f t="shared" si="34"/>
        <v>5405.15</v>
      </c>
      <c r="P196" s="34">
        <f t="shared" si="35"/>
        <v>32230.04</v>
      </c>
      <c r="Q196" s="4"/>
      <c r="R196" s="4"/>
      <c r="S196" s="4"/>
      <c r="T196" s="4"/>
    </row>
    <row r="197" spans="1:20" s="1" customFormat="1" ht="16.5" customHeight="1" x14ac:dyDescent="0.2">
      <c r="A197" s="27">
        <v>164</v>
      </c>
      <c r="B197" s="28" t="s">
        <v>208</v>
      </c>
      <c r="C197" s="28" t="s">
        <v>206</v>
      </c>
      <c r="D197" s="28" t="s">
        <v>194</v>
      </c>
      <c r="E197" s="29" t="s">
        <v>41</v>
      </c>
      <c r="F197" s="93">
        <v>33982.11</v>
      </c>
      <c r="G197" s="94">
        <v>0</v>
      </c>
      <c r="H197" s="95">
        <v>975.29</v>
      </c>
      <c r="I197" s="94">
        <v>2412.73</v>
      </c>
      <c r="J197" s="94">
        <v>373.8</v>
      </c>
      <c r="K197" s="31">
        <v>1033.06</v>
      </c>
      <c r="L197" s="31">
        <v>2409.33</v>
      </c>
      <c r="M197" s="57">
        <v>1031.6199999999999</v>
      </c>
      <c r="N197" s="24">
        <f t="shared" si="33"/>
        <v>3039.97</v>
      </c>
      <c r="O197" s="25">
        <f t="shared" si="34"/>
        <v>5195.8600000000006</v>
      </c>
      <c r="P197" s="34">
        <f t="shared" si="35"/>
        <v>30942.14</v>
      </c>
      <c r="Q197" s="4"/>
      <c r="R197" s="4"/>
      <c r="S197" s="4"/>
      <c r="T197" s="4"/>
    </row>
    <row r="198" spans="1:20" s="1" customFormat="1" ht="16.5" customHeight="1" x14ac:dyDescent="0.2">
      <c r="A198" s="27">
        <v>165</v>
      </c>
      <c r="B198" s="28" t="s">
        <v>209</v>
      </c>
      <c r="C198" s="28" t="s">
        <v>206</v>
      </c>
      <c r="D198" s="28" t="s">
        <v>194</v>
      </c>
      <c r="E198" s="29" t="s">
        <v>41</v>
      </c>
      <c r="F198" s="30">
        <v>29875.75</v>
      </c>
      <c r="G198" s="94">
        <v>0</v>
      </c>
      <c r="H198" s="32">
        <v>857.43</v>
      </c>
      <c r="I198" s="31">
        <v>2121.1799999999998</v>
      </c>
      <c r="J198" s="31">
        <v>328.63</v>
      </c>
      <c r="K198" s="31">
        <v>908.22</v>
      </c>
      <c r="L198" s="31">
        <v>2118.19</v>
      </c>
      <c r="M198" s="79">
        <v>0</v>
      </c>
      <c r="N198" s="24">
        <f t="shared" si="33"/>
        <v>1765.65</v>
      </c>
      <c r="O198" s="25">
        <f t="shared" si="34"/>
        <v>4568</v>
      </c>
      <c r="P198" s="34">
        <f t="shared" si="35"/>
        <v>28110.1</v>
      </c>
      <c r="Q198" s="4"/>
      <c r="R198" s="4"/>
      <c r="S198" s="4"/>
      <c r="T198" s="4"/>
    </row>
    <row r="199" spans="1:20" s="1" customFormat="1" ht="16.5" customHeight="1" x14ac:dyDescent="0.2">
      <c r="A199" s="27">
        <v>166</v>
      </c>
      <c r="B199" s="28" t="s">
        <v>207</v>
      </c>
      <c r="C199" s="28" t="s">
        <v>206</v>
      </c>
      <c r="D199" s="28" t="s">
        <v>85</v>
      </c>
      <c r="E199" s="29" t="s">
        <v>41</v>
      </c>
      <c r="F199" s="30">
        <v>25000</v>
      </c>
      <c r="G199" s="94">
        <v>0</v>
      </c>
      <c r="H199" s="32">
        <v>717.5</v>
      </c>
      <c r="I199" s="31">
        <v>1775</v>
      </c>
      <c r="J199" s="31">
        <v>275</v>
      </c>
      <c r="K199" s="31">
        <v>760</v>
      </c>
      <c r="L199" s="31">
        <v>1772.5</v>
      </c>
      <c r="M199" s="79">
        <v>0</v>
      </c>
      <c r="N199" s="24">
        <f t="shared" si="33"/>
        <v>1477.5</v>
      </c>
      <c r="O199" s="25">
        <f t="shared" si="34"/>
        <v>3822.5</v>
      </c>
      <c r="P199" s="34">
        <f t="shared" si="35"/>
        <v>23522.5</v>
      </c>
      <c r="Q199" s="4"/>
      <c r="R199" s="4"/>
      <c r="S199" s="4"/>
      <c r="T199" s="4"/>
    </row>
    <row r="200" spans="1:20" s="1" customFormat="1" ht="16.5" customHeight="1" x14ac:dyDescent="0.2">
      <c r="A200" s="27">
        <v>167</v>
      </c>
      <c r="B200" s="28" t="s">
        <v>217</v>
      </c>
      <c r="C200" s="28" t="s">
        <v>206</v>
      </c>
      <c r="D200" s="28" t="s">
        <v>152</v>
      </c>
      <c r="E200" s="29" t="s">
        <v>41</v>
      </c>
      <c r="F200" s="30">
        <v>18000</v>
      </c>
      <c r="G200" s="94">
        <v>0</v>
      </c>
      <c r="H200" s="32">
        <v>516.6</v>
      </c>
      <c r="I200" s="31">
        <v>1278</v>
      </c>
      <c r="J200" s="31">
        <v>198</v>
      </c>
      <c r="K200" s="31">
        <v>547.20000000000005</v>
      </c>
      <c r="L200" s="31">
        <v>1276.2</v>
      </c>
      <c r="M200" s="79">
        <v>0</v>
      </c>
      <c r="N200" s="24">
        <f t="shared" si="33"/>
        <v>1063.8000000000002</v>
      </c>
      <c r="O200" s="25">
        <f t="shared" si="34"/>
        <v>2752.2</v>
      </c>
      <c r="P200" s="34">
        <f t="shared" si="35"/>
        <v>16936.2</v>
      </c>
      <c r="Q200" s="4"/>
      <c r="R200" s="4"/>
      <c r="S200" s="4"/>
      <c r="T200" s="4"/>
    </row>
    <row r="201" spans="1:20" s="1" customFormat="1" ht="16.5" customHeight="1" x14ac:dyDescent="0.2">
      <c r="A201" s="27">
        <v>168</v>
      </c>
      <c r="B201" s="36" t="s">
        <v>218</v>
      </c>
      <c r="C201" s="36" t="s">
        <v>206</v>
      </c>
      <c r="D201" s="36" t="s">
        <v>152</v>
      </c>
      <c r="E201" s="29" t="s">
        <v>41</v>
      </c>
      <c r="F201" s="38">
        <v>18000</v>
      </c>
      <c r="G201" s="119">
        <v>0</v>
      </c>
      <c r="H201" s="40">
        <v>516.6</v>
      </c>
      <c r="I201" s="39">
        <v>1278</v>
      </c>
      <c r="J201" s="39">
        <v>198</v>
      </c>
      <c r="K201" s="39">
        <v>547.20000000000005</v>
      </c>
      <c r="L201" s="39">
        <v>1276.2</v>
      </c>
      <c r="M201" s="113">
        <v>0</v>
      </c>
      <c r="N201" s="44">
        <f t="shared" si="33"/>
        <v>1063.8000000000002</v>
      </c>
      <c r="O201" s="25">
        <f t="shared" si="34"/>
        <v>2752.2</v>
      </c>
      <c r="P201" s="34">
        <f t="shared" si="35"/>
        <v>16936.2</v>
      </c>
      <c r="Q201" s="4"/>
      <c r="R201" s="4"/>
      <c r="S201" s="4"/>
      <c r="T201" s="4"/>
    </row>
    <row r="202" spans="1:20" s="1" customFormat="1" ht="16.5" customHeight="1" x14ac:dyDescent="0.2">
      <c r="A202" s="27">
        <v>169</v>
      </c>
      <c r="B202" s="28" t="s">
        <v>216</v>
      </c>
      <c r="C202" s="28" t="s">
        <v>206</v>
      </c>
      <c r="D202" s="28" t="s">
        <v>178</v>
      </c>
      <c r="E202" s="29" t="s">
        <v>41</v>
      </c>
      <c r="F202" s="30">
        <v>15000</v>
      </c>
      <c r="G202" s="94">
        <v>0</v>
      </c>
      <c r="H202" s="32">
        <v>430.5</v>
      </c>
      <c r="I202" s="31">
        <v>1065</v>
      </c>
      <c r="J202" s="31">
        <v>165</v>
      </c>
      <c r="K202" s="31">
        <v>456</v>
      </c>
      <c r="L202" s="31">
        <v>1063.5</v>
      </c>
      <c r="M202" s="57">
        <v>1031.6199999999999</v>
      </c>
      <c r="N202" s="44">
        <f t="shared" si="33"/>
        <v>1918.12</v>
      </c>
      <c r="O202" s="25">
        <f t="shared" si="34"/>
        <v>2293.5</v>
      </c>
      <c r="P202" s="34">
        <f t="shared" si="35"/>
        <v>13081.880000000001</v>
      </c>
      <c r="Q202" s="4"/>
      <c r="R202" s="4"/>
      <c r="S202" s="4"/>
      <c r="T202" s="4"/>
    </row>
    <row r="203" spans="1:20" s="1" customFormat="1" ht="16.5" customHeight="1" thickBot="1" x14ac:dyDescent="0.25">
      <c r="A203" s="136" t="s">
        <v>304</v>
      </c>
      <c r="B203" s="137"/>
      <c r="C203" s="137"/>
      <c r="D203" s="137"/>
      <c r="E203" s="59"/>
      <c r="F203" s="60">
        <f t="shared" ref="F203:P203" si="36">SUM(F193:F202)</f>
        <v>320504.33</v>
      </c>
      <c r="G203" s="120">
        <f t="shared" si="36"/>
        <v>4743.29</v>
      </c>
      <c r="H203" s="49">
        <f t="shared" si="36"/>
        <v>9198.4699999999993</v>
      </c>
      <c r="I203" s="48">
        <f t="shared" si="36"/>
        <v>22755.8</v>
      </c>
      <c r="J203" s="48">
        <f t="shared" si="36"/>
        <v>3413.7100000000005</v>
      </c>
      <c r="K203" s="48">
        <f t="shared" si="36"/>
        <v>9743.34</v>
      </c>
      <c r="L203" s="48">
        <f t="shared" si="36"/>
        <v>22723.750000000004</v>
      </c>
      <c r="M203" s="48">
        <f t="shared" si="36"/>
        <v>4126.4799999999996</v>
      </c>
      <c r="N203" s="50">
        <f t="shared" si="36"/>
        <v>27811.579999999998</v>
      </c>
      <c r="O203" s="50">
        <f t="shared" si="36"/>
        <v>48893.259999999995</v>
      </c>
      <c r="P203" s="71">
        <f t="shared" si="36"/>
        <v>292692.75</v>
      </c>
      <c r="Q203" s="4"/>
      <c r="R203" s="4"/>
      <c r="S203" s="4"/>
      <c r="T203" s="4"/>
    </row>
    <row r="204" spans="1:20" s="1" customFormat="1" ht="19.5" customHeight="1" thickBot="1" x14ac:dyDescent="0.25">
      <c r="A204" s="132" t="s">
        <v>35</v>
      </c>
      <c r="B204" s="133"/>
      <c r="C204" s="133"/>
      <c r="D204" s="133"/>
      <c r="E204" s="133"/>
      <c r="F204" s="133"/>
      <c r="G204" s="133"/>
      <c r="H204" s="133"/>
      <c r="I204" s="133"/>
      <c r="J204" s="133"/>
      <c r="K204" s="133"/>
      <c r="L204" s="133"/>
      <c r="M204" s="133"/>
      <c r="N204" s="133"/>
      <c r="O204" s="133"/>
      <c r="P204" s="135"/>
      <c r="Q204" s="4"/>
      <c r="R204" s="4"/>
      <c r="S204" s="4"/>
      <c r="T204" s="4"/>
    </row>
    <row r="205" spans="1:20" s="1" customFormat="1" ht="16.5" customHeight="1" x14ac:dyDescent="0.2">
      <c r="A205" s="27">
        <v>170</v>
      </c>
      <c r="B205" s="18" t="s">
        <v>199</v>
      </c>
      <c r="C205" s="18" t="s">
        <v>200</v>
      </c>
      <c r="D205" s="18" t="s">
        <v>191</v>
      </c>
      <c r="E205" s="19" t="s">
        <v>41</v>
      </c>
      <c r="F205" s="115">
        <v>48775</v>
      </c>
      <c r="G205" s="118">
        <v>1526.37</v>
      </c>
      <c r="H205" s="22">
        <v>1399.84</v>
      </c>
      <c r="I205" s="21">
        <v>3463.03</v>
      </c>
      <c r="J205" s="23">
        <v>520.34</v>
      </c>
      <c r="K205" s="21">
        <v>1482.76</v>
      </c>
      <c r="L205" s="21">
        <v>3458.15</v>
      </c>
      <c r="M205" s="57">
        <v>1031.6199999999999</v>
      </c>
      <c r="N205" s="24">
        <f>G205+H205+K205+M205</f>
        <v>5440.59</v>
      </c>
      <c r="O205" s="25">
        <f t="shared" ref="O205:O209" si="37">I205+J205+L205</f>
        <v>7441.52</v>
      </c>
      <c r="P205" s="55">
        <f>F205-N205</f>
        <v>43334.41</v>
      </c>
      <c r="Q205" s="4"/>
      <c r="R205" s="4"/>
      <c r="S205" s="4"/>
      <c r="T205" s="4"/>
    </row>
    <row r="206" spans="1:20" s="1" customFormat="1" ht="16.5" customHeight="1" x14ac:dyDescent="0.2">
      <c r="A206" s="27">
        <v>171</v>
      </c>
      <c r="B206" s="63" t="s">
        <v>201</v>
      </c>
      <c r="C206" s="63" t="s">
        <v>200</v>
      </c>
      <c r="D206" s="63" t="s">
        <v>196</v>
      </c>
      <c r="E206" s="96" t="s">
        <v>41</v>
      </c>
      <c r="F206" s="97">
        <v>31595</v>
      </c>
      <c r="G206" s="94">
        <v>0</v>
      </c>
      <c r="H206" s="32">
        <v>906.78</v>
      </c>
      <c r="I206" s="31">
        <v>2243.25</v>
      </c>
      <c r="J206" s="31">
        <v>347.55</v>
      </c>
      <c r="K206" s="31">
        <v>960.49</v>
      </c>
      <c r="L206" s="31">
        <v>2240.09</v>
      </c>
      <c r="M206" s="79">
        <v>0</v>
      </c>
      <c r="N206" s="24">
        <f>G206+H206+K206+M206</f>
        <v>1867.27</v>
      </c>
      <c r="O206" s="25">
        <f t="shared" si="37"/>
        <v>4830.8900000000003</v>
      </c>
      <c r="P206" s="34">
        <f>F206-N206</f>
        <v>29727.73</v>
      </c>
      <c r="Q206" s="4"/>
      <c r="R206" s="4"/>
      <c r="S206" s="4"/>
      <c r="T206" s="4"/>
    </row>
    <row r="207" spans="1:20" s="1" customFormat="1" ht="16.5" customHeight="1" x14ac:dyDescent="0.2">
      <c r="A207" s="27">
        <v>172</v>
      </c>
      <c r="B207" s="28" t="s">
        <v>203</v>
      </c>
      <c r="C207" s="28" t="s">
        <v>200</v>
      </c>
      <c r="D207" s="28" t="s">
        <v>194</v>
      </c>
      <c r="E207" s="29" t="s">
        <v>41</v>
      </c>
      <c r="F207" s="30">
        <v>27800</v>
      </c>
      <c r="G207" s="94">
        <v>0</v>
      </c>
      <c r="H207" s="32">
        <v>797.86</v>
      </c>
      <c r="I207" s="31">
        <v>1973.8</v>
      </c>
      <c r="J207" s="31">
        <v>305.8</v>
      </c>
      <c r="K207" s="31">
        <v>845.12</v>
      </c>
      <c r="L207" s="31">
        <v>1971.02</v>
      </c>
      <c r="M207" s="57">
        <v>1031.6199999999999</v>
      </c>
      <c r="N207" s="24">
        <f>G207+H207+K207+M207</f>
        <v>2674.6</v>
      </c>
      <c r="O207" s="25">
        <f t="shared" si="37"/>
        <v>4250.62</v>
      </c>
      <c r="P207" s="34">
        <f>F207-N207</f>
        <v>25125.4</v>
      </c>
      <c r="Q207" s="4"/>
      <c r="R207" s="4"/>
      <c r="S207" s="4"/>
      <c r="T207" s="4"/>
    </row>
    <row r="208" spans="1:20" s="1" customFormat="1" ht="16.5" customHeight="1" x14ac:dyDescent="0.2">
      <c r="A208" s="27">
        <v>173</v>
      </c>
      <c r="B208" s="28" t="s">
        <v>202</v>
      </c>
      <c r="C208" s="28" t="s">
        <v>200</v>
      </c>
      <c r="D208" s="28" t="s">
        <v>152</v>
      </c>
      <c r="E208" s="29" t="s">
        <v>41</v>
      </c>
      <c r="F208" s="30">
        <v>18000</v>
      </c>
      <c r="G208" s="94">
        <v>0</v>
      </c>
      <c r="H208" s="32">
        <v>516.6</v>
      </c>
      <c r="I208" s="31">
        <v>1278</v>
      </c>
      <c r="J208" s="31">
        <v>198</v>
      </c>
      <c r="K208" s="31">
        <v>547.20000000000005</v>
      </c>
      <c r="L208" s="31">
        <v>1276.2</v>
      </c>
      <c r="M208" s="57">
        <v>1031.6199999999999</v>
      </c>
      <c r="N208" s="24">
        <f>G208+H208+K208+M208</f>
        <v>2095.42</v>
      </c>
      <c r="O208" s="25">
        <f t="shared" si="37"/>
        <v>2752.2</v>
      </c>
      <c r="P208" s="34">
        <f>F208-N208</f>
        <v>15904.58</v>
      </c>
      <c r="Q208" s="4"/>
      <c r="R208" s="4"/>
      <c r="S208" s="4"/>
      <c r="T208" s="4"/>
    </row>
    <row r="209" spans="1:110" s="1" customFormat="1" ht="16.5" customHeight="1" x14ac:dyDescent="0.2">
      <c r="A209" s="27">
        <v>174</v>
      </c>
      <c r="B209" s="36" t="s">
        <v>204</v>
      </c>
      <c r="C209" s="36" t="s">
        <v>200</v>
      </c>
      <c r="D209" s="36" t="s">
        <v>198</v>
      </c>
      <c r="E209" s="29" t="s">
        <v>107</v>
      </c>
      <c r="F209" s="38">
        <v>5560</v>
      </c>
      <c r="G209" s="119">
        <v>0</v>
      </c>
      <c r="H209" s="40">
        <v>159.57</v>
      </c>
      <c r="I209" s="39">
        <v>394.76</v>
      </c>
      <c r="J209" s="39">
        <v>61.16</v>
      </c>
      <c r="K209" s="39">
        <v>169.02</v>
      </c>
      <c r="L209" s="39">
        <v>394.2</v>
      </c>
      <c r="M209" s="33">
        <v>2063.2399999999998</v>
      </c>
      <c r="N209" s="42">
        <f>G209+H209+K209+M209</f>
        <v>2391.83</v>
      </c>
      <c r="O209" s="25">
        <f t="shared" si="37"/>
        <v>850.11999999999989</v>
      </c>
      <c r="P209" s="34">
        <f>F209-N209</f>
        <v>3168.17</v>
      </c>
      <c r="Q209" s="4"/>
      <c r="R209" s="4"/>
      <c r="S209" s="4"/>
      <c r="T209" s="4"/>
    </row>
    <row r="210" spans="1:110" s="1" customFormat="1" ht="16.5" customHeight="1" thickBot="1" x14ac:dyDescent="0.25">
      <c r="A210" s="136" t="s">
        <v>304</v>
      </c>
      <c r="B210" s="137"/>
      <c r="C210" s="137"/>
      <c r="D210" s="137"/>
      <c r="E210" s="59"/>
      <c r="F210" s="60">
        <f t="shared" ref="F210:P210" si="38">SUM(F205:F209)</f>
        <v>131730</v>
      </c>
      <c r="G210" s="120">
        <f t="shared" si="38"/>
        <v>1526.37</v>
      </c>
      <c r="H210" s="49">
        <f t="shared" si="38"/>
        <v>3780.65</v>
      </c>
      <c r="I210" s="48">
        <f t="shared" si="38"/>
        <v>9352.840000000002</v>
      </c>
      <c r="J210" s="48">
        <f t="shared" si="38"/>
        <v>1432.8500000000001</v>
      </c>
      <c r="K210" s="48">
        <f t="shared" si="38"/>
        <v>4004.5899999999997</v>
      </c>
      <c r="L210" s="48">
        <f t="shared" si="38"/>
        <v>9339.6600000000017</v>
      </c>
      <c r="M210" s="48">
        <f t="shared" si="38"/>
        <v>5158.0999999999995</v>
      </c>
      <c r="N210" s="50">
        <f t="shared" si="38"/>
        <v>14469.710000000001</v>
      </c>
      <c r="O210" s="50">
        <f t="shared" si="38"/>
        <v>20125.349999999999</v>
      </c>
      <c r="P210" s="71">
        <f t="shared" si="38"/>
        <v>117260.29000000001</v>
      </c>
      <c r="Q210" s="4"/>
      <c r="R210" s="4"/>
      <c r="S210" s="4"/>
      <c r="T210" s="4"/>
    </row>
    <row r="211" spans="1:110" s="1" customFormat="1" ht="21" customHeight="1" thickBot="1" x14ac:dyDescent="0.25">
      <c r="A211" s="132" t="s">
        <v>36</v>
      </c>
      <c r="B211" s="133"/>
      <c r="C211" s="133"/>
      <c r="D211" s="133"/>
      <c r="E211" s="133"/>
      <c r="F211" s="133"/>
      <c r="G211" s="133"/>
      <c r="H211" s="133"/>
      <c r="I211" s="133"/>
      <c r="J211" s="133"/>
      <c r="K211" s="133"/>
      <c r="L211" s="133"/>
      <c r="M211" s="133"/>
      <c r="N211" s="133"/>
      <c r="O211" s="133"/>
      <c r="P211" s="135"/>
      <c r="Q211" s="4"/>
      <c r="R211" s="4"/>
      <c r="S211" s="4"/>
      <c r="T211" s="4"/>
    </row>
    <row r="212" spans="1:110" s="1" customFormat="1" ht="16.5" customHeight="1" x14ac:dyDescent="0.2">
      <c r="A212" s="27">
        <v>175</v>
      </c>
      <c r="B212" s="18" t="s">
        <v>189</v>
      </c>
      <c r="C212" s="18" t="s">
        <v>190</v>
      </c>
      <c r="D212" s="18" t="s">
        <v>191</v>
      </c>
      <c r="E212" s="19" t="s">
        <v>41</v>
      </c>
      <c r="F212" s="20">
        <v>55100</v>
      </c>
      <c r="G212" s="118">
        <v>2419.0500000000002</v>
      </c>
      <c r="H212" s="22">
        <v>1581.37</v>
      </c>
      <c r="I212" s="21">
        <v>3912.1</v>
      </c>
      <c r="J212" s="23">
        <v>520.34</v>
      </c>
      <c r="K212" s="21">
        <v>1675.04</v>
      </c>
      <c r="L212" s="21">
        <v>3906.59</v>
      </c>
      <c r="M212" s="57">
        <v>1031.6199999999999</v>
      </c>
      <c r="N212" s="24">
        <f>G212+H212+K212+M212</f>
        <v>6707.08</v>
      </c>
      <c r="O212" s="25">
        <f t="shared" ref="O212:O216" si="39">I212+J212+L212</f>
        <v>8339.0299999999988</v>
      </c>
      <c r="P212" s="55">
        <f>F212-N212</f>
        <v>48392.92</v>
      </c>
      <c r="Q212" s="4"/>
      <c r="R212" s="4"/>
      <c r="S212" s="4"/>
      <c r="T212" s="4"/>
    </row>
    <row r="213" spans="1:110" s="1" customFormat="1" ht="16.5" customHeight="1" x14ac:dyDescent="0.2">
      <c r="A213" s="27">
        <v>176</v>
      </c>
      <c r="B213" s="28" t="s">
        <v>193</v>
      </c>
      <c r="C213" s="28" t="s">
        <v>190</v>
      </c>
      <c r="D213" s="28" t="s">
        <v>194</v>
      </c>
      <c r="E213" s="29" t="s">
        <v>41</v>
      </c>
      <c r="F213" s="30">
        <v>31595</v>
      </c>
      <c r="G213" s="94">
        <v>0</v>
      </c>
      <c r="H213" s="32">
        <v>906.78</v>
      </c>
      <c r="I213" s="31">
        <v>2243.25</v>
      </c>
      <c r="J213" s="31">
        <v>347.55</v>
      </c>
      <c r="K213" s="31">
        <v>960.49</v>
      </c>
      <c r="L213" s="31">
        <v>2240.09</v>
      </c>
      <c r="M213" s="57">
        <v>0</v>
      </c>
      <c r="N213" s="24">
        <f>G213+H213+K213+M213</f>
        <v>1867.27</v>
      </c>
      <c r="O213" s="25">
        <f t="shared" si="39"/>
        <v>4830.8900000000003</v>
      </c>
      <c r="P213" s="34">
        <f>F213-N213</f>
        <v>29727.73</v>
      </c>
      <c r="Q213" s="4"/>
      <c r="R213" s="4"/>
      <c r="S213" s="4"/>
      <c r="T213" s="4"/>
    </row>
    <row r="214" spans="1:110" s="1" customFormat="1" ht="16.5" customHeight="1" x14ac:dyDescent="0.2">
      <c r="A214" s="27">
        <v>177</v>
      </c>
      <c r="B214" s="28" t="s">
        <v>195</v>
      </c>
      <c r="C214" s="28" t="s">
        <v>190</v>
      </c>
      <c r="D214" s="28" t="s">
        <v>196</v>
      </c>
      <c r="E214" s="29" t="s">
        <v>41</v>
      </c>
      <c r="F214" s="30">
        <v>31595</v>
      </c>
      <c r="G214" s="94">
        <v>0</v>
      </c>
      <c r="H214" s="32">
        <v>906.78</v>
      </c>
      <c r="I214" s="31">
        <v>2243.25</v>
      </c>
      <c r="J214" s="31">
        <v>347.55</v>
      </c>
      <c r="K214" s="31">
        <v>960.49</v>
      </c>
      <c r="L214" s="31">
        <v>2240.09</v>
      </c>
      <c r="M214" s="57">
        <v>1031.6199999999999</v>
      </c>
      <c r="N214" s="24">
        <f>G214+H214+K214+M214</f>
        <v>2898.89</v>
      </c>
      <c r="O214" s="25">
        <f t="shared" si="39"/>
        <v>4830.8900000000003</v>
      </c>
      <c r="P214" s="34">
        <f>F214-N214</f>
        <v>28696.11</v>
      </c>
      <c r="Q214" s="4"/>
      <c r="R214" s="4"/>
      <c r="S214" s="4"/>
      <c r="T214" s="4"/>
    </row>
    <row r="215" spans="1:110" s="1" customFormat="1" ht="16.5" customHeight="1" x14ac:dyDescent="0.2">
      <c r="A215" s="27">
        <v>178</v>
      </c>
      <c r="B215" s="28" t="s">
        <v>192</v>
      </c>
      <c r="C215" s="28" t="s">
        <v>190</v>
      </c>
      <c r="D215" s="28" t="s">
        <v>152</v>
      </c>
      <c r="E215" s="29" t="s">
        <v>41</v>
      </c>
      <c r="F215" s="30">
        <v>20000</v>
      </c>
      <c r="G215" s="94">
        <v>0</v>
      </c>
      <c r="H215" s="32">
        <v>574</v>
      </c>
      <c r="I215" s="31">
        <v>1420</v>
      </c>
      <c r="J215" s="31">
        <v>220</v>
      </c>
      <c r="K215" s="31">
        <v>608</v>
      </c>
      <c r="L215" s="31">
        <v>1418</v>
      </c>
      <c r="M215" s="79">
        <v>0</v>
      </c>
      <c r="N215" s="24">
        <f>G215+H215+K215+M215</f>
        <v>1182</v>
      </c>
      <c r="O215" s="25">
        <f t="shared" si="39"/>
        <v>3058</v>
      </c>
      <c r="P215" s="34">
        <f>F215-N215</f>
        <v>18818</v>
      </c>
      <c r="Q215" s="4"/>
      <c r="R215" s="4"/>
      <c r="S215" s="4"/>
      <c r="T215" s="4"/>
    </row>
    <row r="216" spans="1:110" s="1" customFormat="1" ht="16.5" customHeight="1" x14ac:dyDescent="0.2">
      <c r="A216" s="27">
        <v>179</v>
      </c>
      <c r="B216" s="36" t="s">
        <v>197</v>
      </c>
      <c r="C216" s="36" t="s">
        <v>190</v>
      </c>
      <c r="D216" s="36" t="s">
        <v>198</v>
      </c>
      <c r="E216" s="29" t="s">
        <v>107</v>
      </c>
      <c r="F216" s="38">
        <v>5560</v>
      </c>
      <c r="G216" s="119">
        <v>0</v>
      </c>
      <c r="H216" s="40">
        <v>159.57</v>
      </c>
      <c r="I216" s="39">
        <v>394.76</v>
      </c>
      <c r="J216" s="39">
        <v>61.16</v>
      </c>
      <c r="K216" s="39">
        <v>169.02</v>
      </c>
      <c r="L216" s="39">
        <v>394.2</v>
      </c>
      <c r="M216" s="113">
        <v>0</v>
      </c>
      <c r="N216" s="42">
        <f>G216+H216+K216+M216</f>
        <v>328.59000000000003</v>
      </c>
      <c r="O216" s="25">
        <f t="shared" si="39"/>
        <v>850.11999999999989</v>
      </c>
      <c r="P216" s="34">
        <f>F216-N216</f>
        <v>5231.41</v>
      </c>
      <c r="Q216" s="4"/>
      <c r="R216" s="4"/>
      <c r="S216" s="4"/>
      <c r="T216" s="4"/>
    </row>
    <row r="217" spans="1:110" s="1" customFormat="1" ht="16.5" customHeight="1" thickBot="1" x14ac:dyDescent="0.25">
      <c r="A217" s="136" t="s">
        <v>304</v>
      </c>
      <c r="B217" s="137"/>
      <c r="C217" s="137"/>
      <c r="D217" s="137"/>
      <c r="E217" s="98"/>
      <c r="F217" s="60">
        <f t="shared" ref="F217:P217" si="40">SUM(F212:F216)</f>
        <v>143850</v>
      </c>
      <c r="G217" s="120">
        <f t="shared" si="40"/>
        <v>2419.0500000000002</v>
      </c>
      <c r="H217" s="49">
        <f t="shared" si="40"/>
        <v>4128.4999999999991</v>
      </c>
      <c r="I217" s="48">
        <f t="shared" si="40"/>
        <v>10213.36</v>
      </c>
      <c r="J217" s="48">
        <f t="shared" si="40"/>
        <v>1496.6000000000001</v>
      </c>
      <c r="K217" s="48">
        <f t="shared" si="40"/>
        <v>4373.04</v>
      </c>
      <c r="L217" s="48">
        <f t="shared" si="40"/>
        <v>10198.970000000001</v>
      </c>
      <c r="M217" s="48">
        <f t="shared" si="40"/>
        <v>2063.2399999999998</v>
      </c>
      <c r="N217" s="50">
        <f t="shared" si="40"/>
        <v>12983.83</v>
      </c>
      <c r="O217" s="50">
        <f t="shared" si="40"/>
        <v>21908.929999999997</v>
      </c>
      <c r="P217" s="71">
        <f t="shared" si="40"/>
        <v>130866.17</v>
      </c>
      <c r="Q217" s="4"/>
      <c r="R217" s="4"/>
      <c r="S217" s="4"/>
      <c r="T217" s="4"/>
    </row>
    <row r="218" spans="1:110" s="1" customFormat="1" ht="35.1" customHeight="1" thickBot="1" x14ac:dyDescent="0.25">
      <c r="A218" s="145" t="s">
        <v>24</v>
      </c>
      <c r="B218" s="146"/>
      <c r="C218" s="146"/>
      <c r="D218" s="146"/>
      <c r="E218" s="99"/>
      <c r="F218" s="100">
        <f t="shared" ref="F218:P218" si="41">F19+F26+F34+F40+F56+F74+F94+F129+F161+F191+F203+F210+F217</f>
        <v>8534098.8999999985</v>
      </c>
      <c r="G218" s="123">
        <f t="shared" si="41"/>
        <v>584840.04999999993</v>
      </c>
      <c r="H218" s="102">
        <f t="shared" si="41"/>
        <v>241020.12999999998</v>
      </c>
      <c r="I218" s="101">
        <f t="shared" si="41"/>
        <v>596252</v>
      </c>
      <c r="J218" s="100">
        <f t="shared" si="41"/>
        <v>68165.190000000017</v>
      </c>
      <c r="K218" s="100">
        <f t="shared" si="41"/>
        <v>244009.15</v>
      </c>
      <c r="L218" s="100">
        <f t="shared" si="41"/>
        <v>569087.25999999989</v>
      </c>
      <c r="M218" s="101">
        <f t="shared" si="41"/>
        <v>83561.219999999987</v>
      </c>
      <c r="N218" s="100">
        <f t="shared" si="41"/>
        <v>1153430.55</v>
      </c>
      <c r="O218" s="101">
        <f t="shared" si="41"/>
        <v>1233504.4500000002</v>
      </c>
      <c r="P218" s="103">
        <f t="shared" si="41"/>
        <v>7380668.3499999996</v>
      </c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</row>
    <row r="219" spans="1:110" s="1" customFormat="1" ht="24" customHeight="1" x14ac:dyDescent="0.2">
      <c r="A219" s="5"/>
      <c r="B219" s="5"/>
      <c r="C219" s="5"/>
      <c r="D219" s="5"/>
      <c r="E219" s="6"/>
      <c r="F219" s="104"/>
      <c r="G219" s="125"/>
      <c r="H219" s="3"/>
      <c r="I219" s="105"/>
      <c r="J219" s="106"/>
      <c r="K219" s="105"/>
      <c r="L219" s="105"/>
      <c r="M219" s="104"/>
      <c r="N219" s="107"/>
      <c r="O219" s="107"/>
      <c r="P219" s="105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</row>
    <row r="220" spans="1:110" s="1" customFormat="1" ht="24" customHeight="1" x14ac:dyDescent="0.2">
      <c r="A220" s="5" t="s">
        <v>2</v>
      </c>
      <c r="B220" s="2"/>
      <c r="C220" s="2"/>
      <c r="E220" s="2"/>
      <c r="F220" s="104"/>
      <c r="G220" s="124"/>
      <c r="H220" s="104"/>
      <c r="I220" s="104"/>
      <c r="J220" s="106"/>
      <c r="K220" s="104"/>
      <c r="L220" s="104"/>
      <c r="M220" s="104"/>
      <c r="N220" s="104"/>
      <c r="O220" s="104"/>
      <c r="P220" s="104"/>
      <c r="Q220" s="4"/>
      <c r="R220" s="4"/>
      <c r="S220" s="4"/>
      <c r="T220" s="4"/>
    </row>
    <row r="221" spans="1:110" s="1" customFormat="1" ht="24" customHeight="1" x14ac:dyDescent="0.2">
      <c r="A221" s="1" t="s">
        <v>324</v>
      </c>
      <c r="B221" s="2"/>
      <c r="C221" s="2"/>
      <c r="E221" s="2"/>
      <c r="F221" s="104"/>
      <c r="G221" s="125"/>
      <c r="H221" s="3"/>
      <c r="I221" s="105"/>
      <c r="J221" s="108"/>
      <c r="K221" s="105"/>
      <c r="L221" s="105"/>
      <c r="M221" s="105"/>
      <c r="N221" s="105"/>
      <c r="O221" s="105"/>
      <c r="P221" s="105"/>
      <c r="Q221" s="4"/>
      <c r="R221" s="4"/>
      <c r="S221" s="4"/>
      <c r="T221" s="4"/>
    </row>
    <row r="222" spans="1:110" s="1" customFormat="1" ht="24" customHeight="1" x14ac:dyDescent="0.2">
      <c r="A222" s="1" t="s">
        <v>15</v>
      </c>
      <c r="B222" s="2"/>
      <c r="C222" s="2"/>
      <c r="E222" s="2"/>
      <c r="F222" s="2"/>
      <c r="G222" s="125"/>
      <c r="H222" s="3"/>
      <c r="I222" s="105"/>
      <c r="J222" s="105"/>
      <c r="K222" s="105"/>
      <c r="L222" s="105"/>
      <c r="M222" s="104"/>
      <c r="N222" s="105"/>
      <c r="O222" s="105"/>
      <c r="P222" s="105"/>
      <c r="Q222" s="4"/>
      <c r="R222" s="4"/>
      <c r="S222" s="4"/>
      <c r="T222" s="4"/>
    </row>
    <row r="223" spans="1:110" s="1" customFormat="1" ht="24" customHeight="1" x14ac:dyDescent="0.2">
      <c r="A223" s="1" t="s">
        <v>14</v>
      </c>
      <c r="B223" s="2"/>
      <c r="C223" s="2"/>
      <c r="E223" s="2"/>
      <c r="F223" s="2"/>
      <c r="G223" s="125"/>
      <c r="H223" s="3"/>
      <c r="I223" s="105"/>
      <c r="J223" s="105"/>
      <c r="K223" s="105"/>
      <c r="L223" s="105"/>
      <c r="M223" s="105"/>
      <c r="N223" s="105"/>
      <c r="O223" s="105"/>
      <c r="P223" s="105"/>
      <c r="Q223" s="4"/>
      <c r="R223" s="4"/>
      <c r="S223" s="4"/>
      <c r="T223" s="4"/>
    </row>
    <row r="224" spans="1:110" s="1" customFormat="1" ht="24" customHeight="1" x14ac:dyDescent="0.2">
      <c r="A224" s="1" t="s">
        <v>323</v>
      </c>
      <c r="B224" s="2"/>
      <c r="C224" s="2"/>
      <c r="E224" s="2"/>
      <c r="F224" s="2"/>
      <c r="G224" s="116"/>
      <c r="H224" s="3"/>
      <c r="I224" s="105"/>
      <c r="K224" s="105"/>
      <c r="L224" s="105"/>
      <c r="M224" s="105"/>
      <c r="N224" s="105"/>
      <c r="O224" s="105"/>
      <c r="P224" s="105"/>
      <c r="Q224" s="4"/>
      <c r="R224" s="4"/>
      <c r="S224" s="4"/>
      <c r="T224" s="4"/>
    </row>
    <row r="225" spans="1:20" s="1" customFormat="1" ht="24" customHeight="1" x14ac:dyDescent="0.2">
      <c r="A225" s="142" t="s">
        <v>25</v>
      </c>
      <c r="B225" s="142"/>
      <c r="C225" s="142"/>
      <c r="D225" s="142"/>
      <c r="E225" s="142"/>
      <c r="F225" s="142"/>
      <c r="G225" s="142"/>
      <c r="H225" s="142"/>
      <c r="I225" s="142"/>
      <c r="J225" s="142"/>
      <c r="K225" s="109"/>
      <c r="L225" s="109"/>
      <c r="M225" s="109"/>
      <c r="N225" s="109"/>
      <c r="O225" s="109"/>
      <c r="P225" s="109"/>
      <c r="Q225" s="4"/>
      <c r="R225" s="4"/>
      <c r="S225" s="4"/>
      <c r="T225" s="4"/>
    </row>
    <row r="226" spans="1:20" s="1" customFormat="1" ht="24" customHeight="1" x14ac:dyDescent="0.2">
      <c r="A226" s="144"/>
      <c r="B226" s="144"/>
      <c r="C226" s="144"/>
      <c r="D226" s="144"/>
      <c r="E226" s="144"/>
      <c r="F226" s="144"/>
      <c r="G226" s="144"/>
      <c r="H226" s="144"/>
      <c r="I226" s="144"/>
      <c r="J226" s="144"/>
      <c r="K226" s="105"/>
      <c r="L226" s="105"/>
      <c r="M226" s="105"/>
      <c r="N226" s="105"/>
      <c r="O226" s="105"/>
      <c r="P226" s="105"/>
      <c r="Q226" s="4"/>
      <c r="R226" s="4"/>
      <c r="S226" s="4"/>
      <c r="T226" s="4"/>
    </row>
    <row r="227" spans="1:20" s="1" customFormat="1" ht="24" customHeight="1" x14ac:dyDescent="0.2">
      <c r="B227" s="2"/>
      <c r="C227" s="2"/>
      <c r="E227" s="2"/>
      <c r="F227" s="2"/>
      <c r="G227" s="116"/>
      <c r="H227" s="3"/>
      <c r="I227" s="105"/>
      <c r="K227" s="105"/>
      <c r="L227" s="105"/>
      <c r="M227" s="105"/>
      <c r="N227" s="105"/>
      <c r="O227" s="105"/>
      <c r="P227" s="105"/>
      <c r="Q227" s="4"/>
      <c r="R227" s="4"/>
      <c r="S227" s="4"/>
      <c r="T227" s="4"/>
    </row>
    <row r="228" spans="1:20" s="1" customFormat="1" ht="24" customHeight="1" x14ac:dyDescent="0.2">
      <c r="B228" s="2"/>
      <c r="C228" s="2"/>
      <c r="E228" s="2"/>
      <c r="F228" s="2"/>
      <c r="G228" s="116"/>
      <c r="H228" s="3"/>
      <c r="I228" s="105"/>
      <c r="K228" s="105"/>
      <c r="L228" s="105"/>
      <c r="M228" s="105"/>
      <c r="N228" s="105"/>
      <c r="O228" s="105"/>
      <c r="P228" s="105"/>
      <c r="Q228" s="4"/>
      <c r="R228" s="4"/>
      <c r="S228" s="4"/>
      <c r="T228" s="4"/>
    </row>
    <row r="229" spans="1:20" s="1" customFormat="1" ht="24" customHeight="1" x14ac:dyDescent="0.2">
      <c r="A229" s="5"/>
      <c r="B229" s="2"/>
      <c r="C229" s="2"/>
      <c r="E229" s="2"/>
      <c r="F229" s="2"/>
      <c r="G229" s="116"/>
      <c r="H229" s="3"/>
      <c r="I229" s="105"/>
      <c r="K229" s="105"/>
      <c r="N229" s="105"/>
      <c r="O229" s="105"/>
      <c r="P229" s="105"/>
      <c r="Q229" s="4"/>
      <c r="R229" s="4"/>
      <c r="S229" s="4"/>
      <c r="T229" s="4"/>
    </row>
    <row r="230" spans="1:20" s="1" customFormat="1" ht="24" customHeight="1" x14ac:dyDescent="0.2">
      <c r="A230" s="143"/>
      <c r="B230" s="143"/>
      <c r="C230" s="143"/>
      <c r="D230" s="143"/>
      <c r="E230" s="143"/>
      <c r="F230" s="143"/>
      <c r="G230" s="143"/>
      <c r="H230" s="143"/>
      <c r="I230" s="143"/>
      <c r="J230" s="143"/>
      <c r="K230" s="143"/>
      <c r="L230" s="143"/>
      <c r="M230" s="143"/>
      <c r="N230" s="143"/>
      <c r="O230" s="143"/>
      <c r="P230" s="143"/>
      <c r="Q230" s="4"/>
      <c r="R230" s="4"/>
      <c r="S230" s="4"/>
      <c r="T230" s="4"/>
    </row>
    <row r="231" spans="1:20" s="1" customFormat="1" ht="24" customHeight="1" x14ac:dyDescent="0.2">
      <c r="A231" s="141"/>
      <c r="B231" s="141"/>
      <c r="C231" s="141"/>
      <c r="D231" s="141"/>
      <c r="E231" s="141"/>
      <c r="F231" s="141"/>
      <c r="G231" s="141"/>
      <c r="H231" s="141"/>
      <c r="I231" s="141"/>
      <c r="J231" s="141"/>
      <c r="K231" s="141"/>
      <c r="L231" s="141"/>
      <c r="M231" s="141"/>
      <c r="N231" s="141"/>
      <c r="O231" s="141"/>
      <c r="P231" s="141"/>
      <c r="Q231" s="4"/>
      <c r="R231" s="4"/>
      <c r="S231" s="4"/>
      <c r="T231" s="4"/>
    </row>
    <row r="232" spans="1:20" s="1" customFormat="1" ht="24" customHeight="1" x14ac:dyDescent="0.2">
      <c r="A232" s="141"/>
      <c r="B232" s="141"/>
      <c r="C232" s="141"/>
      <c r="D232" s="141"/>
      <c r="E232" s="141"/>
      <c r="F232" s="141"/>
      <c r="G232" s="141"/>
      <c r="H232" s="141"/>
      <c r="I232" s="141"/>
      <c r="J232" s="141"/>
      <c r="K232" s="141"/>
      <c r="L232" s="141"/>
      <c r="M232" s="141"/>
      <c r="N232" s="141"/>
      <c r="O232" s="141"/>
      <c r="P232" s="141"/>
      <c r="Q232" s="4"/>
      <c r="R232" s="4"/>
      <c r="S232" s="4"/>
      <c r="T232" s="4"/>
    </row>
    <row r="233" spans="1:20" s="1" customFormat="1" ht="24" customHeight="1" x14ac:dyDescent="0.2">
      <c r="A233" s="141"/>
      <c r="B233" s="141"/>
      <c r="C233" s="141"/>
      <c r="D233" s="141"/>
      <c r="E233" s="141"/>
      <c r="F233" s="141"/>
      <c r="G233" s="141"/>
      <c r="H233" s="141"/>
      <c r="I233" s="141"/>
      <c r="J233" s="141"/>
      <c r="K233" s="141"/>
      <c r="L233" s="141"/>
      <c r="M233" s="141"/>
      <c r="N233" s="141"/>
      <c r="O233" s="141"/>
      <c r="P233" s="141"/>
      <c r="Q233" s="4"/>
      <c r="R233" s="4"/>
      <c r="S233" s="4"/>
      <c r="T233" s="4"/>
    </row>
    <row r="234" spans="1:20" s="1" customFormat="1" ht="24" customHeight="1" x14ac:dyDescent="0.2">
      <c r="A234" s="141"/>
      <c r="B234" s="141"/>
      <c r="C234" s="141"/>
      <c r="D234" s="141"/>
      <c r="E234" s="141"/>
      <c r="F234" s="141"/>
      <c r="G234" s="141"/>
      <c r="H234" s="141"/>
      <c r="I234" s="141"/>
      <c r="J234" s="141"/>
      <c r="K234" s="141"/>
      <c r="L234" s="141"/>
      <c r="M234" s="141"/>
      <c r="N234" s="141"/>
      <c r="O234" s="141"/>
      <c r="P234" s="141"/>
      <c r="Q234" s="4"/>
      <c r="R234" s="4"/>
      <c r="S234" s="4"/>
      <c r="T234" s="4"/>
    </row>
    <row r="235" spans="1:20" s="1" customFormat="1" ht="15.75" x14ac:dyDescent="0.2">
      <c r="A235" s="141"/>
      <c r="B235" s="141"/>
      <c r="C235" s="141"/>
      <c r="D235" s="141"/>
      <c r="E235" s="141"/>
      <c r="F235" s="141"/>
      <c r="G235" s="141"/>
      <c r="H235" s="141"/>
      <c r="I235" s="141"/>
      <c r="J235" s="141"/>
      <c r="K235" s="141"/>
      <c r="L235" s="141"/>
      <c r="M235" s="141"/>
      <c r="N235" s="141"/>
      <c r="O235" s="141"/>
      <c r="P235" s="141"/>
      <c r="Q235" s="4"/>
      <c r="R235" s="4"/>
      <c r="S235" s="4"/>
      <c r="T235" s="4"/>
    </row>
    <row r="236" spans="1:20" s="1" customFormat="1" ht="15.75" x14ac:dyDescent="0.2">
      <c r="A236" s="5"/>
      <c r="B236" s="5"/>
      <c r="C236" s="5"/>
      <c r="D236" s="5"/>
      <c r="E236" s="6"/>
      <c r="F236" s="6"/>
      <c r="G236" s="117"/>
      <c r="H236" s="7"/>
      <c r="I236" s="5"/>
      <c r="J236" s="5"/>
      <c r="K236" s="5"/>
      <c r="L236" s="5"/>
      <c r="M236" s="5"/>
      <c r="N236" s="5"/>
      <c r="O236" s="5"/>
      <c r="P236" s="5"/>
      <c r="Q236" s="4"/>
      <c r="R236" s="4"/>
      <c r="S236" s="4"/>
      <c r="T236" s="4"/>
    </row>
    <row r="237" spans="1:20" s="1" customFormat="1" ht="15.75" x14ac:dyDescent="0.2">
      <c r="A237" s="5"/>
      <c r="B237" s="5"/>
      <c r="C237" s="5"/>
      <c r="D237" s="5"/>
      <c r="E237" s="6"/>
      <c r="F237" s="6"/>
      <c r="G237" s="117"/>
      <c r="H237" s="7"/>
      <c r="I237" s="5"/>
      <c r="J237" s="5"/>
      <c r="K237" s="5"/>
      <c r="L237" s="5"/>
      <c r="M237" s="5"/>
      <c r="N237" s="5"/>
      <c r="O237" s="5"/>
      <c r="P237" s="5"/>
      <c r="Q237" s="4"/>
      <c r="R237" s="4"/>
      <c r="S237" s="4"/>
      <c r="T237" s="4"/>
    </row>
    <row r="238" spans="1:20" s="1" customFormat="1" ht="15.75" x14ac:dyDescent="0.2">
      <c r="A238" s="5"/>
      <c r="B238" s="5"/>
      <c r="C238" s="5"/>
      <c r="D238" s="5"/>
      <c r="E238" s="6"/>
      <c r="F238" s="6"/>
      <c r="G238" s="117"/>
      <c r="H238" s="7"/>
      <c r="I238" s="5"/>
      <c r="J238" s="5"/>
      <c r="K238" s="5"/>
      <c r="L238" s="5"/>
      <c r="M238" s="5"/>
      <c r="N238" s="5"/>
      <c r="O238" s="5"/>
      <c r="P238" s="5"/>
      <c r="Q238" s="4"/>
      <c r="R238" s="4"/>
      <c r="S238" s="4"/>
      <c r="T238" s="4"/>
    </row>
    <row r="239" spans="1:20" s="1" customFormat="1" ht="15.75" x14ac:dyDescent="0.2">
      <c r="A239" s="5"/>
      <c r="B239" s="5"/>
      <c r="C239" s="5"/>
      <c r="D239" s="5"/>
      <c r="E239" s="6"/>
      <c r="F239" s="6"/>
      <c r="G239" s="117"/>
      <c r="H239" s="7"/>
      <c r="I239" s="5"/>
      <c r="J239" s="5"/>
      <c r="K239" s="5"/>
      <c r="L239" s="5"/>
      <c r="M239" s="5"/>
      <c r="N239" s="5"/>
      <c r="O239" s="5"/>
      <c r="P239" s="5"/>
      <c r="Q239" s="4"/>
      <c r="R239" s="4"/>
      <c r="S239" s="4"/>
      <c r="T239" s="4"/>
    </row>
    <row r="240" spans="1:20" s="1" customFormat="1" ht="15.75" x14ac:dyDescent="0.2">
      <c r="A240" s="5"/>
      <c r="B240" s="5"/>
      <c r="C240" s="5"/>
      <c r="D240" s="5"/>
      <c r="E240" s="6"/>
      <c r="F240" s="6"/>
      <c r="G240" s="117"/>
      <c r="H240" s="7"/>
      <c r="I240" s="5"/>
      <c r="J240" s="5"/>
      <c r="K240" s="5"/>
      <c r="L240" s="5"/>
      <c r="M240" s="5"/>
      <c r="N240" s="5"/>
      <c r="O240" s="5"/>
      <c r="P240" s="5"/>
      <c r="Q240" s="4"/>
      <c r="R240" s="4"/>
      <c r="S240" s="4"/>
      <c r="T240" s="4"/>
    </row>
    <row r="241" spans="1:20" s="1" customFormat="1" ht="15.75" x14ac:dyDescent="0.2">
      <c r="A241" s="5"/>
      <c r="B241" s="5"/>
      <c r="C241" s="5"/>
      <c r="D241" s="5"/>
      <c r="E241" s="6"/>
      <c r="F241" s="6"/>
      <c r="G241" s="117"/>
      <c r="H241" s="7"/>
      <c r="I241" s="5"/>
      <c r="J241" s="5"/>
      <c r="K241" s="5"/>
      <c r="L241" s="5"/>
      <c r="M241" s="5"/>
      <c r="N241" s="5"/>
      <c r="O241" s="5"/>
      <c r="P241" s="5"/>
      <c r="Q241" s="4"/>
      <c r="R241" s="4"/>
      <c r="S241" s="4"/>
      <c r="T241" s="4"/>
    </row>
    <row r="242" spans="1:20" s="1" customFormat="1" x14ac:dyDescent="0.2">
      <c r="E242" s="2"/>
      <c r="F242" s="2"/>
      <c r="G242" s="116"/>
      <c r="H242" s="3"/>
      <c r="Q242" s="4"/>
      <c r="R242" s="4"/>
      <c r="S242" s="4"/>
      <c r="T242" s="4"/>
    </row>
    <row r="243" spans="1:20" s="1" customFormat="1" x14ac:dyDescent="0.2">
      <c r="E243" s="2"/>
      <c r="F243" s="2"/>
      <c r="G243" s="116"/>
      <c r="H243" s="3"/>
      <c r="Q243" s="4"/>
      <c r="R243" s="4"/>
      <c r="S243" s="4"/>
      <c r="T243" s="4"/>
    </row>
    <row r="244" spans="1:20" s="1" customFormat="1" x14ac:dyDescent="0.2">
      <c r="E244" s="2"/>
      <c r="F244" s="2"/>
      <c r="G244" s="116"/>
      <c r="H244" s="3"/>
      <c r="Q244" s="4"/>
      <c r="R244" s="4"/>
      <c r="S244" s="4"/>
      <c r="T244" s="4"/>
    </row>
    <row r="245" spans="1:20" s="1" customFormat="1" x14ac:dyDescent="0.2">
      <c r="E245" s="2"/>
      <c r="F245" s="2"/>
      <c r="G245" s="116"/>
      <c r="H245" s="3"/>
      <c r="Q245" s="4"/>
      <c r="R245" s="4"/>
      <c r="S245" s="4"/>
      <c r="T245" s="4"/>
    </row>
    <row r="246" spans="1:20" s="1" customFormat="1" x14ac:dyDescent="0.2">
      <c r="E246" s="2"/>
      <c r="F246" s="2"/>
      <c r="G246" s="116"/>
      <c r="H246" s="3"/>
      <c r="Q246" s="4"/>
      <c r="R246" s="4"/>
      <c r="S246" s="4"/>
      <c r="T246" s="4"/>
    </row>
    <row r="247" spans="1:20" s="1" customFormat="1" x14ac:dyDescent="0.2">
      <c r="E247" s="2"/>
      <c r="F247" s="2"/>
      <c r="G247" s="116"/>
      <c r="H247" s="3"/>
      <c r="Q247" s="4"/>
      <c r="R247" s="4"/>
      <c r="S247" s="4"/>
      <c r="T247" s="4"/>
    </row>
    <row r="248" spans="1:20" s="1" customFormat="1" x14ac:dyDescent="0.2">
      <c r="E248" s="2"/>
      <c r="F248" s="2"/>
      <c r="G248" s="116"/>
      <c r="H248" s="3"/>
      <c r="Q248" s="4"/>
      <c r="R248" s="4"/>
      <c r="S248" s="4"/>
      <c r="T248" s="4"/>
    </row>
    <row r="249" spans="1:20" s="1" customFormat="1" x14ac:dyDescent="0.2">
      <c r="E249" s="2"/>
      <c r="F249" s="2"/>
      <c r="G249" s="116"/>
      <c r="H249" s="3"/>
      <c r="Q249" s="4"/>
      <c r="R249" s="4"/>
      <c r="S249" s="4"/>
      <c r="T249" s="4"/>
    </row>
    <row r="250" spans="1:20" s="1" customFormat="1" x14ac:dyDescent="0.2">
      <c r="E250" s="2"/>
      <c r="F250" s="2"/>
      <c r="G250" s="116"/>
      <c r="H250" s="3"/>
      <c r="Q250" s="4"/>
      <c r="R250" s="4"/>
      <c r="S250" s="4"/>
      <c r="T250" s="4"/>
    </row>
    <row r="251" spans="1:20" s="1" customFormat="1" x14ac:dyDescent="0.2">
      <c r="E251" s="2"/>
      <c r="F251" s="2"/>
      <c r="G251" s="116"/>
      <c r="H251" s="3"/>
      <c r="Q251" s="4"/>
      <c r="R251" s="4"/>
      <c r="S251" s="4"/>
      <c r="T251" s="4"/>
    </row>
    <row r="252" spans="1:20" s="1" customFormat="1" x14ac:dyDescent="0.2">
      <c r="E252" s="2"/>
      <c r="F252" s="2"/>
      <c r="G252" s="116"/>
      <c r="H252" s="3"/>
      <c r="Q252" s="4"/>
      <c r="R252" s="4"/>
      <c r="S252" s="4"/>
      <c r="T252" s="4"/>
    </row>
    <row r="253" spans="1:20" s="1" customFormat="1" x14ac:dyDescent="0.2">
      <c r="E253" s="2"/>
      <c r="F253" s="2"/>
      <c r="G253" s="116"/>
      <c r="H253" s="3"/>
      <c r="Q253" s="4"/>
      <c r="R253" s="4"/>
      <c r="S253" s="4"/>
      <c r="T253" s="4"/>
    </row>
    <row r="254" spans="1:20" s="1" customFormat="1" x14ac:dyDescent="0.2">
      <c r="E254" s="2"/>
      <c r="F254" s="2"/>
      <c r="G254" s="116"/>
      <c r="H254" s="3"/>
      <c r="Q254" s="4"/>
      <c r="R254" s="4"/>
      <c r="S254" s="4"/>
      <c r="T254" s="4"/>
    </row>
    <row r="255" spans="1:20" s="1" customFormat="1" x14ac:dyDescent="0.2">
      <c r="E255" s="2"/>
      <c r="F255" s="2"/>
      <c r="G255" s="116"/>
      <c r="H255" s="3"/>
      <c r="Q255" s="4"/>
      <c r="R255" s="4"/>
      <c r="S255" s="4"/>
      <c r="T255" s="4"/>
    </row>
    <row r="256" spans="1:20" s="1" customFormat="1" x14ac:dyDescent="0.2">
      <c r="E256" s="2"/>
      <c r="F256" s="2"/>
      <c r="G256" s="116"/>
      <c r="H256" s="3"/>
      <c r="Q256" s="4"/>
      <c r="R256" s="4"/>
      <c r="S256" s="4"/>
      <c r="T256" s="4"/>
    </row>
    <row r="257" spans="5:20" s="1" customFormat="1" x14ac:dyDescent="0.2">
      <c r="E257" s="2"/>
      <c r="F257" s="2"/>
      <c r="G257" s="116"/>
      <c r="H257" s="3"/>
      <c r="Q257" s="4"/>
      <c r="R257" s="4"/>
      <c r="S257" s="4"/>
      <c r="T257" s="4"/>
    </row>
    <row r="258" spans="5:20" s="1" customFormat="1" x14ac:dyDescent="0.2">
      <c r="E258" s="2"/>
      <c r="F258" s="2"/>
      <c r="G258" s="116"/>
      <c r="H258" s="3"/>
      <c r="Q258" s="4"/>
      <c r="R258" s="4"/>
      <c r="S258" s="4"/>
      <c r="T258" s="4"/>
    </row>
    <row r="259" spans="5:20" s="1" customFormat="1" x14ac:dyDescent="0.2">
      <c r="E259" s="2"/>
      <c r="F259" s="2"/>
      <c r="G259" s="116"/>
      <c r="H259" s="3"/>
      <c r="Q259" s="4"/>
      <c r="R259" s="4"/>
      <c r="S259" s="4"/>
      <c r="T259" s="4"/>
    </row>
    <row r="260" spans="5:20" s="1" customFormat="1" x14ac:dyDescent="0.2">
      <c r="E260" s="2"/>
      <c r="F260" s="2"/>
      <c r="G260" s="116"/>
      <c r="H260" s="3"/>
      <c r="Q260" s="4"/>
      <c r="R260" s="4"/>
      <c r="S260" s="4"/>
      <c r="T260" s="4"/>
    </row>
    <row r="261" spans="5:20" s="1" customFormat="1" x14ac:dyDescent="0.2">
      <c r="E261" s="2"/>
      <c r="F261" s="2"/>
      <c r="G261" s="116"/>
      <c r="H261" s="3"/>
      <c r="Q261" s="4"/>
      <c r="R261" s="4"/>
      <c r="S261" s="4"/>
      <c r="T261" s="4"/>
    </row>
    <row r="262" spans="5:20" s="1" customFormat="1" x14ac:dyDescent="0.2">
      <c r="E262" s="2"/>
      <c r="F262" s="2"/>
      <c r="G262" s="116"/>
      <c r="H262" s="3"/>
      <c r="Q262" s="4"/>
      <c r="R262" s="4"/>
      <c r="S262" s="4"/>
      <c r="T262" s="4"/>
    </row>
    <row r="263" spans="5:20" s="1" customFormat="1" x14ac:dyDescent="0.2">
      <c r="E263" s="2"/>
      <c r="F263" s="2"/>
      <c r="G263" s="116"/>
      <c r="H263" s="3"/>
      <c r="Q263" s="4"/>
      <c r="R263" s="4"/>
      <c r="S263" s="4"/>
      <c r="T263" s="4"/>
    </row>
    <row r="264" spans="5:20" s="1" customFormat="1" x14ac:dyDescent="0.2">
      <c r="E264" s="2"/>
      <c r="F264" s="2"/>
      <c r="G264" s="116"/>
      <c r="H264" s="3"/>
      <c r="Q264" s="4"/>
      <c r="R264" s="4"/>
      <c r="S264" s="4"/>
      <c r="T264" s="4"/>
    </row>
    <row r="265" spans="5:20" s="1" customFormat="1" x14ac:dyDescent="0.2">
      <c r="E265" s="2"/>
      <c r="F265" s="2"/>
      <c r="G265" s="116"/>
      <c r="H265" s="3"/>
      <c r="Q265" s="4"/>
      <c r="R265" s="4"/>
      <c r="S265" s="4"/>
      <c r="T265" s="4"/>
    </row>
    <row r="266" spans="5:20" s="1" customFormat="1" x14ac:dyDescent="0.2">
      <c r="E266" s="2"/>
      <c r="F266" s="2"/>
      <c r="G266" s="116"/>
      <c r="H266" s="3"/>
      <c r="Q266" s="4"/>
      <c r="R266" s="4"/>
      <c r="S266" s="4"/>
      <c r="T266" s="4"/>
    </row>
    <row r="267" spans="5:20" s="1" customFormat="1" x14ac:dyDescent="0.2">
      <c r="E267" s="2"/>
      <c r="F267" s="2"/>
      <c r="G267" s="116"/>
      <c r="H267" s="3"/>
      <c r="Q267" s="4"/>
      <c r="R267" s="4"/>
      <c r="S267" s="4"/>
      <c r="T267" s="4"/>
    </row>
    <row r="268" spans="5:20" s="1" customFormat="1" x14ac:dyDescent="0.2">
      <c r="E268" s="2"/>
      <c r="F268" s="2"/>
      <c r="G268" s="116"/>
      <c r="H268" s="3"/>
      <c r="Q268" s="4"/>
      <c r="R268" s="4"/>
      <c r="S268" s="4"/>
      <c r="T268" s="4"/>
    </row>
    <row r="269" spans="5:20" s="1" customFormat="1" x14ac:dyDescent="0.2">
      <c r="E269" s="2"/>
      <c r="F269" s="2"/>
      <c r="G269" s="116"/>
      <c r="H269" s="3"/>
      <c r="Q269" s="4"/>
      <c r="R269" s="4"/>
      <c r="S269" s="4"/>
      <c r="T269" s="4"/>
    </row>
    <row r="270" spans="5:20" s="1" customFormat="1" x14ac:dyDescent="0.2">
      <c r="E270" s="2"/>
      <c r="F270" s="2"/>
      <c r="G270" s="116"/>
      <c r="H270" s="3"/>
      <c r="Q270" s="4"/>
      <c r="R270" s="4"/>
      <c r="S270" s="4"/>
      <c r="T270" s="4"/>
    </row>
    <row r="271" spans="5:20" s="1" customFormat="1" x14ac:dyDescent="0.2">
      <c r="E271" s="2"/>
      <c r="F271" s="2"/>
      <c r="G271" s="116"/>
      <c r="H271" s="3"/>
      <c r="Q271" s="4"/>
      <c r="R271" s="4"/>
      <c r="S271" s="4"/>
      <c r="T271" s="4"/>
    </row>
    <row r="272" spans="5:20" s="1" customFormat="1" x14ac:dyDescent="0.2">
      <c r="E272" s="2"/>
      <c r="F272" s="2"/>
      <c r="G272" s="116"/>
      <c r="H272" s="3"/>
      <c r="Q272" s="4"/>
      <c r="R272" s="4"/>
      <c r="S272" s="4"/>
      <c r="T272" s="4"/>
    </row>
    <row r="273" spans="5:20" s="1" customFormat="1" x14ac:dyDescent="0.2">
      <c r="E273" s="2"/>
      <c r="F273" s="2"/>
      <c r="G273" s="116"/>
      <c r="H273" s="3"/>
      <c r="Q273" s="4"/>
      <c r="R273" s="4"/>
      <c r="S273" s="4"/>
      <c r="T273" s="4"/>
    </row>
    <row r="274" spans="5:20" s="1" customFormat="1" x14ac:dyDescent="0.2">
      <c r="E274" s="2"/>
      <c r="F274" s="2"/>
      <c r="G274" s="116"/>
      <c r="H274" s="3"/>
      <c r="Q274" s="4"/>
      <c r="R274" s="4"/>
      <c r="S274" s="4"/>
      <c r="T274" s="4"/>
    </row>
    <row r="275" spans="5:20" s="1" customFormat="1" x14ac:dyDescent="0.2">
      <c r="E275" s="2"/>
      <c r="F275" s="2"/>
      <c r="G275" s="116"/>
      <c r="H275" s="3"/>
      <c r="Q275" s="4"/>
      <c r="R275" s="4"/>
      <c r="S275" s="4"/>
      <c r="T275" s="4"/>
    </row>
    <row r="276" spans="5:20" s="1" customFormat="1" x14ac:dyDescent="0.2">
      <c r="E276" s="2"/>
      <c r="F276" s="2"/>
      <c r="G276" s="116"/>
      <c r="H276" s="3"/>
      <c r="Q276" s="4"/>
      <c r="R276" s="4"/>
      <c r="S276" s="4"/>
      <c r="T276" s="4"/>
    </row>
    <row r="277" spans="5:20" s="1" customFormat="1" x14ac:dyDescent="0.2">
      <c r="E277" s="2"/>
      <c r="F277" s="2"/>
      <c r="G277" s="116"/>
      <c r="H277" s="3"/>
      <c r="Q277" s="4"/>
      <c r="R277" s="4"/>
      <c r="S277" s="4"/>
      <c r="T277" s="4"/>
    </row>
    <row r="278" spans="5:20" s="1" customFormat="1" x14ac:dyDescent="0.2">
      <c r="E278" s="2"/>
      <c r="F278" s="2"/>
      <c r="G278" s="116"/>
      <c r="H278" s="3"/>
      <c r="Q278" s="4"/>
      <c r="R278" s="4"/>
      <c r="S278" s="4"/>
      <c r="T278" s="4"/>
    </row>
    <row r="279" spans="5:20" s="1" customFormat="1" x14ac:dyDescent="0.2">
      <c r="E279" s="2"/>
      <c r="F279" s="2"/>
      <c r="G279" s="116"/>
      <c r="H279" s="3"/>
      <c r="Q279" s="4"/>
      <c r="R279" s="4"/>
      <c r="S279" s="4"/>
      <c r="T279" s="4"/>
    </row>
    <row r="280" spans="5:20" s="1" customFormat="1" x14ac:dyDescent="0.2">
      <c r="E280" s="2"/>
      <c r="F280" s="2"/>
      <c r="G280" s="116"/>
      <c r="H280" s="3"/>
      <c r="Q280" s="4"/>
      <c r="R280" s="4"/>
      <c r="S280" s="4"/>
      <c r="T280" s="4"/>
    </row>
    <row r="281" spans="5:20" s="1" customFormat="1" x14ac:dyDescent="0.2">
      <c r="E281" s="2"/>
      <c r="F281" s="2"/>
      <c r="G281" s="116"/>
      <c r="H281" s="3"/>
      <c r="Q281" s="4"/>
      <c r="R281" s="4"/>
      <c r="S281" s="4"/>
      <c r="T281" s="4"/>
    </row>
    <row r="282" spans="5:20" s="1" customFormat="1" x14ac:dyDescent="0.2">
      <c r="E282" s="2"/>
      <c r="F282" s="2"/>
      <c r="G282" s="116"/>
      <c r="H282" s="3"/>
      <c r="Q282" s="4"/>
      <c r="R282" s="4"/>
      <c r="S282" s="4"/>
      <c r="T282" s="4"/>
    </row>
    <row r="283" spans="5:20" s="1" customFormat="1" x14ac:dyDescent="0.2">
      <c r="E283" s="2"/>
      <c r="F283" s="2"/>
      <c r="G283" s="116"/>
      <c r="H283" s="3"/>
      <c r="Q283" s="4"/>
      <c r="R283" s="4"/>
      <c r="S283" s="4"/>
      <c r="T283" s="4"/>
    </row>
    <row r="284" spans="5:20" s="1" customFormat="1" x14ac:dyDescent="0.2">
      <c r="E284" s="2"/>
      <c r="F284" s="2"/>
      <c r="G284" s="116"/>
      <c r="H284" s="3"/>
      <c r="Q284" s="4"/>
      <c r="R284" s="4"/>
      <c r="S284" s="4"/>
      <c r="T284" s="4"/>
    </row>
    <row r="285" spans="5:20" s="1" customFormat="1" x14ac:dyDescent="0.2">
      <c r="E285" s="2"/>
      <c r="F285" s="2"/>
      <c r="G285" s="116"/>
      <c r="H285" s="3"/>
      <c r="Q285" s="4"/>
      <c r="R285" s="4"/>
      <c r="S285" s="4"/>
      <c r="T285" s="4"/>
    </row>
    <row r="286" spans="5:20" s="1" customFormat="1" x14ac:dyDescent="0.2">
      <c r="E286" s="2"/>
      <c r="F286" s="2"/>
      <c r="G286" s="116"/>
      <c r="H286" s="3"/>
      <c r="Q286" s="4"/>
      <c r="R286" s="4"/>
      <c r="S286" s="4"/>
      <c r="T286" s="4"/>
    </row>
    <row r="287" spans="5:20" s="1" customFormat="1" x14ac:dyDescent="0.2">
      <c r="E287" s="2"/>
      <c r="F287" s="2"/>
      <c r="G287" s="116"/>
      <c r="H287" s="3"/>
      <c r="Q287" s="4"/>
      <c r="R287" s="4"/>
      <c r="S287" s="4"/>
      <c r="T287" s="4"/>
    </row>
    <row r="288" spans="5:20" s="1" customFormat="1" x14ac:dyDescent="0.2">
      <c r="E288" s="2"/>
      <c r="F288" s="2"/>
      <c r="G288" s="116"/>
      <c r="H288" s="3"/>
      <c r="Q288" s="4"/>
      <c r="R288" s="4"/>
      <c r="S288" s="4"/>
      <c r="T288" s="4"/>
    </row>
    <row r="289" spans="5:20" s="1" customFormat="1" x14ac:dyDescent="0.2">
      <c r="E289" s="2"/>
      <c r="F289" s="2"/>
      <c r="G289" s="116"/>
      <c r="H289" s="3"/>
      <c r="Q289" s="4"/>
      <c r="R289" s="4"/>
      <c r="S289" s="4"/>
      <c r="T289" s="4"/>
    </row>
    <row r="290" spans="5:20" s="1" customFormat="1" x14ac:dyDescent="0.2">
      <c r="E290" s="2"/>
      <c r="F290" s="2"/>
      <c r="G290" s="116"/>
      <c r="H290" s="3"/>
      <c r="Q290" s="4"/>
      <c r="R290" s="4"/>
      <c r="S290" s="4"/>
      <c r="T290" s="4"/>
    </row>
    <row r="291" spans="5:20" s="1" customFormat="1" x14ac:dyDescent="0.2">
      <c r="E291" s="2"/>
      <c r="F291" s="2"/>
      <c r="G291" s="116"/>
      <c r="H291" s="3"/>
      <c r="Q291" s="4"/>
      <c r="R291" s="4"/>
      <c r="S291" s="4"/>
      <c r="T291" s="4"/>
    </row>
    <row r="292" spans="5:20" s="1" customFormat="1" x14ac:dyDescent="0.2">
      <c r="E292" s="2"/>
      <c r="F292" s="2"/>
      <c r="G292" s="116"/>
      <c r="H292" s="3"/>
      <c r="Q292" s="4"/>
      <c r="R292" s="4"/>
      <c r="S292" s="4"/>
      <c r="T292" s="4"/>
    </row>
    <row r="293" spans="5:20" s="1" customFormat="1" x14ac:dyDescent="0.2">
      <c r="E293" s="2"/>
      <c r="F293" s="2"/>
      <c r="G293" s="116"/>
      <c r="H293" s="3"/>
      <c r="Q293" s="4"/>
      <c r="R293" s="4"/>
      <c r="S293" s="4"/>
      <c r="T293" s="4"/>
    </row>
    <row r="294" spans="5:20" s="1" customFormat="1" x14ac:dyDescent="0.2">
      <c r="E294" s="2"/>
      <c r="F294" s="2"/>
      <c r="G294" s="116"/>
      <c r="H294" s="3"/>
      <c r="Q294" s="4"/>
      <c r="R294" s="4"/>
      <c r="S294" s="4"/>
      <c r="T294" s="4"/>
    </row>
    <row r="295" spans="5:20" s="1" customFormat="1" x14ac:dyDescent="0.2">
      <c r="E295" s="2"/>
      <c r="F295" s="2"/>
      <c r="G295" s="116"/>
      <c r="H295" s="3"/>
      <c r="Q295" s="4"/>
      <c r="R295" s="4"/>
      <c r="S295" s="4"/>
      <c r="T295" s="4"/>
    </row>
    <row r="296" spans="5:20" s="1" customFormat="1" x14ac:dyDescent="0.2">
      <c r="E296" s="2"/>
      <c r="F296" s="2"/>
      <c r="G296" s="116"/>
      <c r="H296" s="3"/>
      <c r="Q296" s="4"/>
      <c r="R296" s="4"/>
      <c r="S296" s="4"/>
      <c r="T296" s="4"/>
    </row>
    <row r="297" spans="5:20" s="1" customFormat="1" x14ac:dyDescent="0.2">
      <c r="E297" s="2"/>
      <c r="F297" s="2"/>
      <c r="G297" s="116"/>
      <c r="H297" s="3"/>
      <c r="Q297" s="4"/>
      <c r="R297" s="4"/>
      <c r="S297" s="4"/>
      <c r="T297" s="4"/>
    </row>
    <row r="298" spans="5:20" s="1" customFormat="1" x14ac:dyDescent="0.2">
      <c r="E298" s="2"/>
      <c r="F298" s="2"/>
      <c r="G298" s="116"/>
      <c r="H298" s="3"/>
      <c r="Q298" s="4"/>
      <c r="R298" s="4"/>
      <c r="S298" s="4"/>
      <c r="T298" s="4"/>
    </row>
    <row r="299" spans="5:20" s="1" customFormat="1" x14ac:dyDescent="0.2">
      <c r="E299" s="2"/>
      <c r="F299" s="2"/>
      <c r="G299" s="116"/>
      <c r="H299" s="3"/>
      <c r="Q299" s="4"/>
      <c r="R299" s="4"/>
      <c r="S299" s="4"/>
      <c r="T299" s="4"/>
    </row>
    <row r="300" spans="5:20" s="1" customFormat="1" x14ac:dyDescent="0.2">
      <c r="E300" s="2"/>
      <c r="F300" s="2"/>
      <c r="G300" s="116"/>
      <c r="H300" s="3"/>
      <c r="Q300" s="4"/>
      <c r="R300" s="4"/>
      <c r="S300" s="4"/>
      <c r="T300" s="4"/>
    </row>
    <row r="301" spans="5:20" s="1" customFormat="1" x14ac:dyDescent="0.2">
      <c r="E301" s="2"/>
      <c r="F301" s="2"/>
      <c r="G301" s="116"/>
      <c r="H301" s="3"/>
      <c r="Q301" s="4"/>
      <c r="R301" s="4"/>
      <c r="S301" s="4"/>
      <c r="T301" s="4"/>
    </row>
    <row r="302" spans="5:20" s="1" customFormat="1" x14ac:dyDescent="0.2">
      <c r="E302" s="2"/>
      <c r="F302" s="2"/>
      <c r="G302" s="116"/>
      <c r="H302" s="3"/>
      <c r="Q302" s="4"/>
      <c r="R302" s="4"/>
      <c r="S302" s="4"/>
      <c r="T302" s="4"/>
    </row>
    <row r="303" spans="5:20" s="1" customFormat="1" x14ac:dyDescent="0.2">
      <c r="E303" s="2"/>
      <c r="F303" s="2"/>
      <c r="G303" s="116"/>
      <c r="H303" s="3"/>
      <c r="Q303" s="4"/>
      <c r="R303" s="4"/>
      <c r="S303" s="4"/>
      <c r="T303" s="4"/>
    </row>
    <row r="304" spans="5:20" s="1" customFormat="1" x14ac:dyDescent="0.2">
      <c r="E304" s="2"/>
      <c r="F304" s="2"/>
      <c r="G304" s="116"/>
      <c r="H304" s="3"/>
      <c r="Q304" s="4"/>
      <c r="R304" s="4"/>
      <c r="S304" s="4"/>
      <c r="T304" s="4"/>
    </row>
    <row r="305" spans="5:20" s="1" customFormat="1" x14ac:dyDescent="0.2">
      <c r="E305" s="2"/>
      <c r="F305" s="2"/>
      <c r="G305" s="116"/>
      <c r="H305" s="3"/>
      <c r="Q305" s="4"/>
      <c r="R305" s="4"/>
      <c r="S305" s="4"/>
      <c r="T305" s="4"/>
    </row>
    <row r="306" spans="5:20" s="1" customFormat="1" x14ac:dyDescent="0.2">
      <c r="E306" s="2"/>
      <c r="F306" s="2"/>
      <c r="G306" s="116"/>
      <c r="H306" s="3"/>
      <c r="Q306" s="4"/>
      <c r="R306" s="4"/>
      <c r="S306" s="4"/>
      <c r="T306" s="4"/>
    </row>
    <row r="307" spans="5:20" s="1" customFormat="1" x14ac:dyDescent="0.2">
      <c r="E307" s="2"/>
      <c r="F307" s="2"/>
      <c r="G307" s="116"/>
      <c r="H307" s="3"/>
      <c r="Q307" s="4"/>
      <c r="R307" s="4"/>
      <c r="S307" s="4"/>
      <c r="T307" s="4"/>
    </row>
    <row r="308" spans="5:20" s="1" customFormat="1" x14ac:dyDescent="0.2">
      <c r="E308" s="2"/>
      <c r="F308" s="2"/>
      <c r="G308" s="116"/>
      <c r="H308" s="3"/>
      <c r="Q308" s="4"/>
      <c r="R308" s="4"/>
      <c r="S308" s="4"/>
      <c r="T308" s="4"/>
    </row>
    <row r="309" spans="5:20" s="1" customFormat="1" x14ac:dyDescent="0.2">
      <c r="E309" s="2"/>
      <c r="F309" s="2"/>
      <c r="G309" s="116"/>
      <c r="H309" s="3"/>
      <c r="Q309" s="4"/>
      <c r="R309" s="4"/>
      <c r="S309" s="4"/>
      <c r="T309" s="4"/>
    </row>
    <row r="310" spans="5:20" s="1" customFormat="1" x14ac:dyDescent="0.2">
      <c r="E310" s="2"/>
      <c r="F310" s="2"/>
      <c r="G310" s="116"/>
      <c r="H310" s="3"/>
      <c r="Q310" s="4"/>
      <c r="R310" s="4"/>
      <c r="S310" s="4"/>
      <c r="T310" s="4"/>
    </row>
    <row r="311" spans="5:20" s="1" customFormat="1" x14ac:dyDescent="0.2">
      <c r="E311" s="2"/>
      <c r="F311" s="2"/>
      <c r="G311" s="116"/>
      <c r="H311" s="3"/>
      <c r="Q311" s="4"/>
      <c r="R311" s="4"/>
      <c r="S311" s="4"/>
      <c r="T311" s="4"/>
    </row>
    <row r="312" spans="5:20" s="1" customFormat="1" x14ac:dyDescent="0.2">
      <c r="E312" s="2"/>
      <c r="F312" s="2"/>
      <c r="G312" s="116"/>
      <c r="H312" s="3"/>
      <c r="Q312" s="4"/>
      <c r="R312" s="4"/>
      <c r="S312" s="4"/>
      <c r="T312" s="4"/>
    </row>
    <row r="313" spans="5:20" s="1" customFormat="1" x14ac:dyDescent="0.2">
      <c r="E313" s="2"/>
      <c r="F313" s="2"/>
      <c r="G313" s="116"/>
      <c r="H313" s="3"/>
      <c r="Q313" s="4"/>
      <c r="R313" s="4"/>
      <c r="S313" s="4"/>
      <c r="T313" s="4"/>
    </row>
    <row r="314" spans="5:20" s="1" customFormat="1" x14ac:dyDescent="0.2">
      <c r="E314" s="2"/>
      <c r="F314" s="2"/>
      <c r="G314" s="116"/>
      <c r="H314" s="3"/>
      <c r="Q314" s="4"/>
      <c r="R314" s="4"/>
      <c r="S314" s="4"/>
      <c r="T314" s="4"/>
    </row>
    <row r="315" spans="5:20" s="1" customFormat="1" x14ac:dyDescent="0.2">
      <c r="E315" s="2"/>
      <c r="F315" s="2"/>
      <c r="G315" s="116"/>
      <c r="H315" s="3"/>
      <c r="Q315" s="4"/>
      <c r="R315" s="4"/>
      <c r="S315" s="4"/>
      <c r="T315" s="4"/>
    </row>
    <row r="316" spans="5:20" s="1" customFormat="1" x14ac:dyDescent="0.2">
      <c r="E316" s="2"/>
      <c r="F316" s="2"/>
      <c r="G316" s="116"/>
      <c r="H316" s="3"/>
      <c r="Q316" s="4"/>
      <c r="R316" s="4"/>
      <c r="S316" s="4"/>
      <c r="T316" s="4"/>
    </row>
    <row r="317" spans="5:20" s="1" customFormat="1" x14ac:dyDescent="0.2">
      <c r="E317" s="2"/>
      <c r="F317" s="2"/>
      <c r="G317" s="116"/>
      <c r="H317" s="3"/>
      <c r="Q317" s="4"/>
      <c r="R317" s="4"/>
      <c r="S317" s="4"/>
      <c r="T317" s="4"/>
    </row>
    <row r="318" spans="5:20" s="1" customFormat="1" x14ac:dyDescent="0.2">
      <c r="E318" s="2"/>
      <c r="F318" s="2"/>
      <c r="G318" s="116"/>
      <c r="H318" s="3"/>
      <c r="Q318" s="4"/>
      <c r="R318" s="4"/>
      <c r="S318" s="4"/>
      <c r="T318" s="4"/>
    </row>
    <row r="319" spans="5:20" s="1" customFormat="1" x14ac:dyDescent="0.2">
      <c r="E319" s="2"/>
      <c r="F319" s="2"/>
      <c r="G319" s="116"/>
      <c r="H319" s="3"/>
      <c r="Q319" s="4"/>
      <c r="R319" s="4"/>
      <c r="S319" s="4"/>
      <c r="T319" s="4"/>
    </row>
    <row r="320" spans="5:20" s="1" customFormat="1" x14ac:dyDescent="0.2">
      <c r="E320" s="2"/>
      <c r="F320" s="2"/>
      <c r="G320" s="116"/>
      <c r="H320" s="3"/>
      <c r="Q320" s="4"/>
      <c r="R320" s="4"/>
      <c r="S320" s="4"/>
      <c r="T320" s="4"/>
    </row>
    <row r="321" spans="5:20" s="1" customFormat="1" x14ac:dyDescent="0.2">
      <c r="E321" s="2"/>
      <c r="F321" s="2"/>
      <c r="G321" s="116"/>
      <c r="H321" s="3"/>
      <c r="Q321" s="4"/>
      <c r="R321" s="4"/>
      <c r="S321" s="4"/>
      <c r="T321" s="4"/>
    </row>
    <row r="322" spans="5:20" s="1" customFormat="1" x14ac:dyDescent="0.2">
      <c r="E322" s="2"/>
      <c r="F322" s="2"/>
      <c r="G322" s="116"/>
      <c r="H322" s="3"/>
      <c r="Q322" s="4"/>
      <c r="R322" s="4"/>
      <c r="S322" s="4"/>
      <c r="T322" s="4"/>
    </row>
    <row r="323" spans="5:20" s="1" customFormat="1" x14ac:dyDescent="0.2">
      <c r="E323" s="2"/>
      <c r="F323" s="2"/>
      <c r="G323" s="116"/>
      <c r="H323" s="3"/>
      <c r="Q323" s="4"/>
      <c r="R323" s="4"/>
      <c r="S323" s="4"/>
      <c r="T323" s="4"/>
    </row>
    <row r="324" spans="5:20" s="1" customFormat="1" x14ac:dyDescent="0.2">
      <c r="E324" s="2"/>
      <c r="F324" s="2"/>
      <c r="G324" s="116"/>
      <c r="H324" s="3"/>
      <c r="Q324" s="4"/>
      <c r="R324" s="4"/>
      <c r="S324" s="4"/>
      <c r="T324" s="4"/>
    </row>
    <row r="325" spans="5:20" s="1" customFormat="1" x14ac:dyDescent="0.2">
      <c r="E325" s="2"/>
      <c r="F325" s="2"/>
      <c r="G325" s="116"/>
      <c r="H325" s="3"/>
      <c r="Q325" s="4"/>
      <c r="R325" s="4"/>
      <c r="S325" s="4"/>
      <c r="T325" s="4"/>
    </row>
    <row r="326" spans="5:20" s="1" customFormat="1" x14ac:dyDescent="0.2">
      <c r="E326" s="2"/>
      <c r="F326" s="2"/>
      <c r="G326" s="116"/>
      <c r="H326" s="3"/>
      <c r="Q326" s="4"/>
      <c r="R326" s="4"/>
      <c r="S326" s="4"/>
      <c r="T326" s="4"/>
    </row>
    <row r="327" spans="5:20" s="1" customFormat="1" x14ac:dyDescent="0.2">
      <c r="E327" s="2"/>
      <c r="F327" s="2"/>
      <c r="G327" s="116"/>
      <c r="H327" s="3"/>
      <c r="Q327" s="4"/>
      <c r="R327" s="4"/>
      <c r="S327" s="4"/>
      <c r="T327" s="4"/>
    </row>
    <row r="328" spans="5:20" s="1" customFormat="1" x14ac:dyDescent="0.2">
      <c r="E328" s="2"/>
      <c r="F328" s="2"/>
      <c r="G328" s="116"/>
      <c r="H328" s="3"/>
      <c r="Q328" s="4"/>
      <c r="R328" s="4"/>
      <c r="S328" s="4"/>
      <c r="T328" s="4"/>
    </row>
    <row r="329" spans="5:20" s="1" customFormat="1" x14ac:dyDescent="0.2">
      <c r="E329" s="2"/>
      <c r="F329" s="2"/>
      <c r="G329" s="116"/>
      <c r="H329" s="3"/>
      <c r="Q329" s="4"/>
      <c r="R329" s="4"/>
      <c r="S329" s="4"/>
      <c r="T329" s="4"/>
    </row>
    <row r="330" spans="5:20" s="1" customFormat="1" x14ac:dyDescent="0.2">
      <c r="E330" s="2"/>
      <c r="F330" s="2"/>
      <c r="G330" s="116"/>
      <c r="H330" s="3"/>
      <c r="Q330" s="4"/>
      <c r="R330" s="4"/>
      <c r="S330" s="4"/>
      <c r="T330" s="4"/>
    </row>
    <row r="331" spans="5:20" s="1" customFormat="1" x14ac:dyDescent="0.2">
      <c r="E331" s="2"/>
      <c r="F331" s="2"/>
      <c r="G331" s="116"/>
      <c r="H331" s="3"/>
      <c r="Q331" s="4"/>
      <c r="R331" s="4"/>
      <c r="S331" s="4"/>
      <c r="T331" s="4"/>
    </row>
    <row r="332" spans="5:20" s="1" customFormat="1" x14ac:dyDescent="0.2">
      <c r="E332" s="2"/>
      <c r="F332" s="2"/>
      <c r="G332" s="116"/>
      <c r="H332" s="3"/>
      <c r="Q332" s="4"/>
      <c r="R332" s="4"/>
      <c r="S332" s="4"/>
      <c r="T332" s="4"/>
    </row>
    <row r="333" spans="5:20" s="1" customFormat="1" x14ac:dyDescent="0.2">
      <c r="E333" s="2"/>
      <c r="F333" s="2"/>
      <c r="G333" s="116"/>
      <c r="H333" s="3"/>
      <c r="Q333" s="4"/>
      <c r="R333" s="4"/>
      <c r="S333" s="4"/>
      <c r="T333" s="4"/>
    </row>
    <row r="334" spans="5:20" s="1" customFormat="1" x14ac:dyDescent="0.2">
      <c r="E334" s="2"/>
      <c r="F334" s="2"/>
      <c r="G334" s="116"/>
      <c r="H334" s="3"/>
      <c r="Q334" s="4"/>
      <c r="R334" s="4"/>
      <c r="S334" s="4"/>
      <c r="T334" s="4"/>
    </row>
    <row r="335" spans="5:20" s="1" customFormat="1" x14ac:dyDescent="0.2">
      <c r="E335" s="2"/>
      <c r="F335" s="2"/>
      <c r="G335" s="116"/>
      <c r="H335" s="3"/>
      <c r="Q335" s="4"/>
      <c r="R335" s="4"/>
      <c r="S335" s="4"/>
      <c r="T335" s="4"/>
    </row>
    <row r="336" spans="5:20" s="1" customFormat="1" x14ac:dyDescent="0.2">
      <c r="E336" s="2"/>
      <c r="F336" s="2"/>
      <c r="G336" s="116"/>
      <c r="H336" s="3"/>
      <c r="Q336" s="4"/>
      <c r="R336" s="4"/>
      <c r="S336" s="4"/>
      <c r="T336" s="4"/>
    </row>
    <row r="337" spans="5:20" s="1" customFormat="1" x14ac:dyDescent="0.2">
      <c r="E337" s="2"/>
      <c r="F337" s="2"/>
      <c r="G337" s="116"/>
      <c r="H337" s="3"/>
      <c r="Q337" s="4"/>
      <c r="R337" s="4"/>
      <c r="S337" s="4"/>
      <c r="T337" s="4"/>
    </row>
    <row r="338" spans="5:20" s="1" customFormat="1" x14ac:dyDescent="0.2">
      <c r="E338" s="2"/>
      <c r="F338" s="2"/>
      <c r="G338" s="116"/>
      <c r="H338" s="3"/>
      <c r="Q338" s="4"/>
      <c r="R338" s="4"/>
      <c r="S338" s="4"/>
      <c r="T338" s="4"/>
    </row>
    <row r="339" spans="5:20" s="1" customFormat="1" x14ac:dyDescent="0.2">
      <c r="E339" s="2"/>
      <c r="F339" s="2"/>
      <c r="G339" s="116"/>
      <c r="H339" s="3"/>
      <c r="Q339" s="4"/>
      <c r="R339" s="4"/>
      <c r="S339" s="4"/>
      <c r="T339" s="4"/>
    </row>
    <row r="340" spans="5:20" s="1" customFormat="1" x14ac:dyDescent="0.2">
      <c r="E340" s="2"/>
      <c r="F340" s="2"/>
      <c r="G340" s="116"/>
      <c r="H340" s="3"/>
      <c r="Q340" s="4"/>
      <c r="R340" s="4"/>
      <c r="S340" s="4"/>
      <c r="T340" s="4"/>
    </row>
    <row r="341" spans="5:20" s="1" customFormat="1" x14ac:dyDescent="0.2">
      <c r="E341" s="2"/>
      <c r="F341" s="2"/>
      <c r="G341" s="116"/>
      <c r="H341" s="3"/>
      <c r="Q341" s="4"/>
      <c r="R341" s="4"/>
      <c r="S341" s="4"/>
      <c r="T341" s="4"/>
    </row>
    <row r="342" spans="5:20" s="1" customFormat="1" x14ac:dyDescent="0.2">
      <c r="E342" s="2"/>
      <c r="F342" s="2"/>
      <c r="G342" s="116"/>
      <c r="H342" s="3"/>
      <c r="Q342" s="4"/>
      <c r="R342" s="4"/>
      <c r="S342" s="4"/>
      <c r="T342" s="4"/>
    </row>
    <row r="343" spans="5:20" s="1" customFormat="1" x14ac:dyDescent="0.2">
      <c r="E343" s="2"/>
      <c r="F343" s="2"/>
      <c r="G343" s="116"/>
      <c r="H343" s="3"/>
      <c r="Q343" s="4"/>
      <c r="R343" s="4"/>
      <c r="S343" s="4"/>
      <c r="T343" s="4"/>
    </row>
    <row r="344" spans="5:20" s="1" customFormat="1" x14ac:dyDescent="0.2">
      <c r="E344" s="2"/>
      <c r="F344" s="2"/>
      <c r="G344" s="116"/>
      <c r="H344" s="3"/>
      <c r="Q344" s="4"/>
      <c r="R344" s="4"/>
      <c r="S344" s="4"/>
      <c r="T344" s="4"/>
    </row>
    <row r="345" spans="5:20" s="1" customFormat="1" x14ac:dyDescent="0.2">
      <c r="E345" s="2"/>
      <c r="F345" s="2"/>
      <c r="G345" s="116"/>
      <c r="H345" s="3"/>
      <c r="Q345" s="4"/>
      <c r="R345" s="4"/>
      <c r="S345" s="4"/>
      <c r="T345" s="4"/>
    </row>
    <row r="346" spans="5:20" s="1" customFormat="1" x14ac:dyDescent="0.2">
      <c r="E346" s="2"/>
      <c r="F346" s="2"/>
      <c r="G346" s="116"/>
      <c r="H346" s="3"/>
      <c r="Q346" s="4"/>
      <c r="R346" s="4"/>
      <c r="S346" s="4"/>
      <c r="T346" s="4"/>
    </row>
    <row r="347" spans="5:20" s="1" customFormat="1" x14ac:dyDescent="0.2">
      <c r="E347" s="2"/>
      <c r="F347" s="2"/>
      <c r="G347" s="116"/>
      <c r="H347" s="3"/>
      <c r="Q347" s="4"/>
      <c r="R347" s="4"/>
      <c r="S347" s="4"/>
      <c r="T347" s="4"/>
    </row>
    <row r="348" spans="5:20" s="1" customFormat="1" x14ac:dyDescent="0.2">
      <c r="E348" s="2"/>
      <c r="F348" s="2"/>
      <c r="G348" s="116"/>
      <c r="H348" s="3"/>
      <c r="Q348" s="4"/>
      <c r="R348" s="4"/>
      <c r="S348" s="4"/>
      <c r="T348" s="4"/>
    </row>
    <row r="349" spans="5:20" s="1" customFormat="1" x14ac:dyDescent="0.2">
      <c r="E349" s="2"/>
      <c r="F349" s="2"/>
      <c r="G349" s="116"/>
      <c r="H349" s="3"/>
      <c r="Q349" s="4"/>
      <c r="R349" s="4"/>
      <c r="S349" s="4"/>
      <c r="T349" s="4"/>
    </row>
    <row r="350" spans="5:20" s="1" customFormat="1" x14ac:dyDescent="0.2">
      <c r="E350" s="2"/>
      <c r="F350" s="2"/>
      <c r="G350" s="116"/>
      <c r="H350" s="3"/>
      <c r="Q350" s="4"/>
      <c r="R350" s="4"/>
      <c r="S350" s="4"/>
      <c r="T350" s="4"/>
    </row>
    <row r="351" spans="5:20" s="1" customFormat="1" x14ac:dyDescent="0.2">
      <c r="E351" s="2"/>
      <c r="F351" s="2"/>
      <c r="G351" s="116"/>
      <c r="H351" s="3"/>
      <c r="Q351" s="4"/>
      <c r="R351" s="4"/>
      <c r="S351" s="4"/>
      <c r="T351" s="4"/>
    </row>
    <row r="352" spans="5:20" s="1" customFormat="1" x14ac:dyDescent="0.2">
      <c r="E352" s="2"/>
      <c r="F352" s="2"/>
      <c r="G352" s="116"/>
      <c r="H352" s="3"/>
      <c r="Q352" s="4"/>
      <c r="R352" s="4"/>
      <c r="S352" s="4"/>
      <c r="T352" s="4"/>
    </row>
    <row r="353" spans="5:20" s="1" customFormat="1" x14ac:dyDescent="0.2">
      <c r="E353" s="2"/>
      <c r="F353" s="2"/>
      <c r="G353" s="116"/>
      <c r="H353" s="3"/>
      <c r="Q353" s="4"/>
      <c r="R353" s="4"/>
      <c r="S353" s="4"/>
      <c r="T353" s="4"/>
    </row>
    <row r="354" spans="5:20" s="1" customFormat="1" x14ac:dyDescent="0.2">
      <c r="E354" s="2"/>
      <c r="F354" s="2"/>
      <c r="G354" s="116"/>
      <c r="H354" s="3"/>
      <c r="Q354" s="4"/>
      <c r="R354" s="4"/>
      <c r="S354" s="4"/>
      <c r="T354" s="4"/>
    </row>
    <row r="355" spans="5:20" s="1" customFormat="1" x14ac:dyDescent="0.2">
      <c r="E355" s="2"/>
      <c r="F355" s="2"/>
      <c r="G355" s="116"/>
      <c r="H355" s="3"/>
      <c r="Q355" s="4"/>
      <c r="R355" s="4"/>
      <c r="S355" s="4"/>
      <c r="T355" s="4"/>
    </row>
    <row r="356" spans="5:20" s="1" customFormat="1" x14ac:dyDescent="0.2">
      <c r="E356" s="2"/>
      <c r="F356" s="2"/>
      <c r="G356" s="116"/>
      <c r="H356" s="3"/>
      <c r="Q356" s="4"/>
      <c r="R356" s="4"/>
      <c r="S356" s="4"/>
      <c r="T356" s="4"/>
    </row>
    <row r="357" spans="5:20" s="1" customFormat="1" x14ac:dyDescent="0.2">
      <c r="E357" s="2"/>
      <c r="F357" s="2"/>
      <c r="G357" s="116"/>
      <c r="H357" s="3"/>
      <c r="Q357" s="4"/>
      <c r="R357" s="4"/>
      <c r="S357" s="4"/>
      <c r="T357" s="4"/>
    </row>
    <row r="358" spans="5:20" s="1" customFormat="1" x14ac:dyDescent="0.2">
      <c r="E358" s="2"/>
      <c r="F358" s="2"/>
      <c r="G358" s="116"/>
      <c r="H358" s="3"/>
      <c r="Q358" s="4"/>
      <c r="R358" s="4"/>
      <c r="S358" s="4"/>
      <c r="T358" s="4"/>
    </row>
    <row r="359" spans="5:20" s="1" customFormat="1" x14ac:dyDescent="0.2">
      <c r="E359" s="2"/>
      <c r="F359" s="2"/>
      <c r="G359" s="116"/>
      <c r="H359" s="3"/>
      <c r="Q359" s="4"/>
      <c r="R359" s="4"/>
      <c r="S359" s="4"/>
      <c r="T359" s="4"/>
    </row>
    <row r="360" spans="5:20" s="1" customFormat="1" x14ac:dyDescent="0.2">
      <c r="E360" s="2"/>
      <c r="F360" s="2"/>
      <c r="G360" s="116"/>
      <c r="H360" s="3"/>
      <c r="Q360" s="4"/>
      <c r="R360" s="4"/>
      <c r="S360" s="4"/>
      <c r="T360" s="4"/>
    </row>
    <row r="361" spans="5:20" s="1" customFormat="1" x14ac:dyDescent="0.2">
      <c r="E361" s="2"/>
      <c r="F361" s="2"/>
      <c r="G361" s="116"/>
      <c r="H361" s="3"/>
      <c r="Q361" s="4"/>
      <c r="R361" s="4"/>
      <c r="S361" s="4"/>
      <c r="T361" s="4"/>
    </row>
    <row r="362" spans="5:20" s="1" customFormat="1" x14ac:dyDescent="0.2">
      <c r="E362" s="2"/>
      <c r="F362" s="2"/>
      <c r="G362" s="116"/>
      <c r="H362" s="3"/>
      <c r="Q362" s="4"/>
      <c r="R362" s="4"/>
      <c r="S362" s="4"/>
      <c r="T362" s="4"/>
    </row>
    <row r="363" spans="5:20" s="1" customFormat="1" x14ac:dyDescent="0.2">
      <c r="E363" s="2"/>
      <c r="F363" s="2"/>
      <c r="G363" s="116"/>
      <c r="H363" s="3"/>
      <c r="Q363" s="4"/>
      <c r="R363" s="4"/>
      <c r="S363" s="4"/>
      <c r="T363" s="4"/>
    </row>
    <row r="364" spans="5:20" s="1" customFormat="1" x14ac:dyDescent="0.2">
      <c r="E364" s="2"/>
      <c r="F364" s="2"/>
      <c r="G364" s="116"/>
      <c r="H364" s="3"/>
      <c r="Q364" s="4"/>
      <c r="R364" s="4"/>
      <c r="S364" s="4"/>
      <c r="T364" s="4"/>
    </row>
    <row r="365" spans="5:20" s="1" customFormat="1" x14ac:dyDescent="0.2">
      <c r="E365" s="2"/>
      <c r="F365" s="2"/>
      <c r="G365" s="116"/>
      <c r="H365" s="3"/>
      <c r="Q365" s="4"/>
      <c r="R365" s="4"/>
      <c r="S365" s="4"/>
      <c r="T365" s="4"/>
    </row>
    <row r="366" spans="5:20" s="1" customFormat="1" x14ac:dyDescent="0.2">
      <c r="E366" s="2"/>
      <c r="F366" s="2"/>
      <c r="G366" s="116"/>
      <c r="H366" s="3"/>
      <c r="Q366" s="4"/>
      <c r="R366" s="4"/>
      <c r="S366" s="4"/>
      <c r="T366" s="4"/>
    </row>
    <row r="367" spans="5:20" s="1" customFormat="1" x14ac:dyDescent="0.2">
      <c r="E367" s="2"/>
      <c r="F367" s="2"/>
      <c r="G367" s="116"/>
      <c r="H367" s="3"/>
      <c r="Q367" s="4"/>
      <c r="R367" s="4"/>
      <c r="S367" s="4"/>
      <c r="T367" s="4"/>
    </row>
    <row r="368" spans="5:20" s="1" customFormat="1" x14ac:dyDescent="0.2">
      <c r="E368" s="2"/>
      <c r="F368" s="2"/>
      <c r="G368" s="116"/>
      <c r="H368" s="3"/>
      <c r="Q368" s="4"/>
      <c r="R368" s="4"/>
      <c r="S368" s="4"/>
      <c r="T368" s="4"/>
    </row>
    <row r="369" spans="5:20" s="1" customFormat="1" x14ac:dyDescent="0.2">
      <c r="E369" s="2"/>
      <c r="F369" s="2"/>
      <c r="G369" s="116"/>
      <c r="H369" s="3"/>
      <c r="Q369" s="4"/>
      <c r="R369" s="4"/>
      <c r="S369" s="4"/>
      <c r="T369" s="4"/>
    </row>
    <row r="370" spans="5:20" s="1" customFormat="1" x14ac:dyDescent="0.2">
      <c r="E370" s="2"/>
      <c r="F370" s="2"/>
      <c r="G370" s="116"/>
      <c r="H370" s="3"/>
      <c r="Q370" s="4"/>
      <c r="R370" s="4"/>
      <c r="S370" s="4"/>
      <c r="T370" s="4"/>
    </row>
    <row r="371" spans="5:20" s="1" customFormat="1" x14ac:dyDescent="0.2">
      <c r="E371" s="2"/>
      <c r="F371" s="2"/>
      <c r="G371" s="116"/>
      <c r="H371" s="3"/>
      <c r="Q371" s="4"/>
      <c r="R371" s="4"/>
      <c r="S371" s="4"/>
      <c r="T371" s="4"/>
    </row>
    <row r="372" spans="5:20" s="1" customFormat="1" x14ac:dyDescent="0.2">
      <c r="E372" s="2"/>
      <c r="F372" s="2"/>
      <c r="G372" s="116"/>
      <c r="H372" s="3"/>
      <c r="Q372" s="4"/>
      <c r="R372" s="4"/>
      <c r="S372" s="4"/>
      <c r="T372" s="4"/>
    </row>
    <row r="373" spans="5:20" s="1" customFormat="1" x14ac:dyDescent="0.2">
      <c r="E373" s="2"/>
      <c r="F373" s="2"/>
      <c r="G373" s="116"/>
      <c r="H373" s="3"/>
      <c r="Q373" s="4"/>
      <c r="R373" s="4"/>
      <c r="S373" s="4"/>
      <c r="T373" s="4"/>
    </row>
    <row r="374" spans="5:20" s="1" customFormat="1" x14ac:dyDescent="0.2">
      <c r="E374" s="2"/>
      <c r="F374" s="2"/>
      <c r="G374" s="116"/>
      <c r="H374" s="3"/>
      <c r="Q374" s="4"/>
      <c r="R374" s="4"/>
      <c r="S374" s="4"/>
      <c r="T374" s="4"/>
    </row>
    <row r="375" spans="5:20" s="1" customFormat="1" x14ac:dyDescent="0.2">
      <c r="E375" s="2"/>
      <c r="F375" s="2"/>
      <c r="G375" s="116"/>
      <c r="H375" s="3"/>
      <c r="Q375" s="4"/>
      <c r="R375" s="4"/>
      <c r="S375" s="4"/>
      <c r="T375" s="4"/>
    </row>
    <row r="376" spans="5:20" s="1" customFormat="1" x14ac:dyDescent="0.2">
      <c r="E376" s="2"/>
      <c r="F376" s="2"/>
      <c r="G376" s="116"/>
      <c r="H376" s="3"/>
      <c r="Q376" s="4"/>
      <c r="R376" s="4"/>
      <c r="S376" s="4"/>
      <c r="T376" s="4"/>
    </row>
    <row r="377" spans="5:20" s="1" customFormat="1" x14ac:dyDescent="0.2">
      <c r="E377" s="2"/>
      <c r="F377" s="2"/>
      <c r="G377" s="116"/>
      <c r="H377" s="3"/>
      <c r="Q377" s="4"/>
      <c r="R377" s="4"/>
      <c r="S377" s="4"/>
      <c r="T377" s="4"/>
    </row>
    <row r="378" spans="5:20" s="1" customFormat="1" x14ac:dyDescent="0.2">
      <c r="E378" s="2"/>
      <c r="F378" s="2"/>
      <c r="G378" s="116"/>
      <c r="H378" s="3"/>
      <c r="Q378" s="4"/>
      <c r="R378" s="4"/>
      <c r="S378" s="4"/>
      <c r="T378" s="4"/>
    </row>
    <row r="379" spans="5:20" s="1" customFormat="1" x14ac:dyDescent="0.2">
      <c r="E379" s="2"/>
      <c r="F379" s="2"/>
      <c r="G379" s="116"/>
      <c r="H379" s="3"/>
      <c r="Q379" s="4"/>
      <c r="R379" s="4"/>
      <c r="S379" s="4"/>
      <c r="T379" s="4"/>
    </row>
    <row r="380" spans="5:20" s="1" customFormat="1" x14ac:dyDescent="0.2">
      <c r="E380" s="2"/>
      <c r="F380" s="2"/>
      <c r="G380" s="116"/>
      <c r="H380" s="3"/>
      <c r="Q380" s="4"/>
      <c r="R380" s="4"/>
      <c r="S380" s="4"/>
      <c r="T380" s="4"/>
    </row>
    <row r="381" spans="5:20" s="1" customFormat="1" x14ac:dyDescent="0.2">
      <c r="E381" s="2"/>
      <c r="F381" s="2"/>
      <c r="G381" s="116"/>
      <c r="H381" s="3"/>
      <c r="Q381" s="4"/>
      <c r="R381" s="4"/>
      <c r="S381" s="4"/>
      <c r="T381" s="4"/>
    </row>
    <row r="382" spans="5:20" s="1" customFormat="1" x14ac:dyDescent="0.2">
      <c r="E382" s="2"/>
      <c r="F382" s="2"/>
      <c r="G382" s="116"/>
      <c r="H382" s="3"/>
      <c r="Q382" s="4"/>
      <c r="R382" s="4"/>
      <c r="S382" s="4"/>
      <c r="T382" s="4"/>
    </row>
    <row r="383" spans="5:20" s="1" customFormat="1" x14ac:dyDescent="0.2">
      <c r="E383" s="2"/>
      <c r="F383" s="2"/>
      <c r="G383" s="116"/>
      <c r="H383" s="3"/>
      <c r="Q383" s="4"/>
      <c r="R383" s="4"/>
      <c r="S383" s="4"/>
      <c r="T383" s="4"/>
    </row>
    <row r="384" spans="5:20" s="1" customFormat="1" x14ac:dyDescent="0.2">
      <c r="E384" s="2"/>
      <c r="F384" s="2"/>
      <c r="G384" s="116"/>
      <c r="H384" s="3"/>
      <c r="Q384" s="4"/>
      <c r="R384" s="4"/>
      <c r="S384" s="4"/>
      <c r="T384" s="4"/>
    </row>
    <row r="385" spans="5:20" s="1" customFormat="1" x14ac:dyDescent="0.2">
      <c r="E385" s="2"/>
      <c r="F385" s="2"/>
      <c r="G385" s="116"/>
      <c r="H385" s="3"/>
      <c r="Q385" s="4"/>
      <c r="R385" s="4"/>
      <c r="S385" s="4"/>
      <c r="T385" s="4"/>
    </row>
    <row r="386" spans="5:20" s="1" customFormat="1" x14ac:dyDescent="0.2">
      <c r="E386" s="2"/>
      <c r="F386" s="2"/>
      <c r="G386" s="116"/>
      <c r="H386" s="3"/>
      <c r="Q386" s="4"/>
      <c r="R386" s="4"/>
      <c r="S386" s="4"/>
      <c r="T386" s="4"/>
    </row>
    <row r="387" spans="5:20" s="1" customFormat="1" x14ac:dyDescent="0.2">
      <c r="E387" s="2"/>
      <c r="F387" s="2"/>
      <c r="G387" s="116"/>
      <c r="H387" s="3"/>
      <c r="Q387" s="4"/>
      <c r="R387" s="4"/>
      <c r="S387" s="4"/>
      <c r="T387" s="4"/>
    </row>
    <row r="388" spans="5:20" s="1" customFormat="1" x14ac:dyDescent="0.2">
      <c r="E388" s="2"/>
      <c r="F388" s="2"/>
      <c r="G388" s="116"/>
      <c r="H388" s="3"/>
      <c r="Q388" s="4"/>
      <c r="R388" s="4"/>
      <c r="S388" s="4"/>
      <c r="T388" s="4"/>
    </row>
    <row r="389" spans="5:20" s="1" customFormat="1" x14ac:dyDescent="0.2">
      <c r="E389" s="2"/>
      <c r="F389" s="2"/>
      <c r="G389" s="116"/>
      <c r="H389" s="3"/>
      <c r="Q389" s="4"/>
      <c r="R389" s="4"/>
      <c r="S389" s="4"/>
      <c r="T389" s="4"/>
    </row>
    <row r="390" spans="5:20" s="1" customFormat="1" x14ac:dyDescent="0.2">
      <c r="E390" s="2"/>
      <c r="F390" s="2"/>
      <c r="G390" s="116"/>
      <c r="H390" s="3"/>
      <c r="Q390" s="4"/>
      <c r="R390" s="4"/>
      <c r="S390" s="4"/>
      <c r="T390" s="4"/>
    </row>
    <row r="391" spans="5:20" s="1" customFormat="1" x14ac:dyDescent="0.2">
      <c r="E391" s="2"/>
      <c r="F391" s="2"/>
      <c r="G391" s="116"/>
      <c r="H391" s="3"/>
      <c r="Q391" s="4"/>
      <c r="R391" s="4"/>
      <c r="S391" s="4"/>
      <c r="T391" s="4"/>
    </row>
    <row r="392" spans="5:20" s="1" customFormat="1" x14ac:dyDescent="0.2">
      <c r="E392" s="2"/>
      <c r="F392" s="2"/>
      <c r="G392" s="116"/>
      <c r="H392" s="3"/>
      <c r="Q392" s="4"/>
      <c r="R392" s="4"/>
      <c r="S392" s="4"/>
      <c r="T392" s="4"/>
    </row>
    <row r="393" spans="5:20" s="1" customFormat="1" x14ac:dyDescent="0.2">
      <c r="E393" s="2"/>
      <c r="F393" s="2"/>
      <c r="G393" s="116"/>
      <c r="H393" s="3"/>
      <c r="Q393" s="4"/>
      <c r="R393" s="4"/>
      <c r="S393" s="4"/>
      <c r="T393" s="4"/>
    </row>
    <row r="394" spans="5:20" s="1" customFormat="1" x14ac:dyDescent="0.2">
      <c r="E394" s="2"/>
      <c r="F394" s="2"/>
      <c r="G394" s="116"/>
      <c r="H394" s="3"/>
      <c r="Q394" s="4"/>
      <c r="R394" s="4"/>
      <c r="S394" s="4"/>
      <c r="T394" s="4"/>
    </row>
    <row r="395" spans="5:20" s="1" customFormat="1" x14ac:dyDescent="0.2">
      <c r="E395" s="2"/>
      <c r="F395" s="2"/>
      <c r="G395" s="116"/>
      <c r="H395" s="3"/>
      <c r="Q395" s="4"/>
      <c r="R395" s="4"/>
      <c r="S395" s="4"/>
      <c r="T395" s="4"/>
    </row>
    <row r="396" spans="5:20" s="1" customFormat="1" x14ac:dyDescent="0.2">
      <c r="E396" s="2"/>
      <c r="F396" s="2"/>
      <c r="G396" s="116"/>
      <c r="H396" s="3"/>
      <c r="Q396" s="4"/>
      <c r="R396" s="4"/>
      <c r="S396" s="4"/>
      <c r="T396" s="4"/>
    </row>
    <row r="397" spans="5:20" s="1" customFormat="1" x14ac:dyDescent="0.2">
      <c r="E397" s="2"/>
      <c r="F397" s="2"/>
      <c r="G397" s="116"/>
      <c r="H397" s="3"/>
      <c r="Q397" s="4"/>
      <c r="R397" s="4"/>
      <c r="S397" s="4"/>
      <c r="T397" s="4"/>
    </row>
    <row r="398" spans="5:20" s="1" customFormat="1" x14ac:dyDescent="0.2">
      <c r="E398" s="2"/>
      <c r="F398" s="2"/>
      <c r="G398" s="116"/>
      <c r="H398" s="3"/>
      <c r="Q398" s="4"/>
      <c r="R398" s="4"/>
      <c r="S398" s="4"/>
      <c r="T398" s="4"/>
    </row>
    <row r="399" spans="5:20" s="1" customFormat="1" x14ac:dyDescent="0.2">
      <c r="E399" s="2"/>
      <c r="F399" s="2"/>
      <c r="G399" s="116"/>
      <c r="H399" s="3"/>
      <c r="Q399" s="4"/>
      <c r="R399" s="4"/>
      <c r="S399" s="4"/>
      <c r="T399" s="4"/>
    </row>
    <row r="400" spans="5:20" s="1" customFormat="1" x14ac:dyDescent="0.2">
      <c r="E400" s="2"/>
      <c r="F400" s="2"/>
      <c r="G400" s="116"/>
      <c r="H400" s="3"/>
      <c r="Q400" s="4"/>
      <c r="R400" s="4"/>
      <c r="S400" s="4"/>
      <c r="T400" s="4"/>
    </row>
    <row r="401" spans="5:20" s="1" customFormat="1" x14ac:dyDescent="0.2">
      <c r="E401" s="2"/>
      <c r="F401" s="2"/>
      <c r="G401" s="116"/>
      <c r="H401" s="3"/>
      <c r="Q401" s="4"/>
      <c r="R401" s="4"/>
      <c r="S401" s="4"/>
      <c r="T401" s="4"/>
    </row>
    <row r="402" spans="5:20" s="1" customFormat="1" x14ac:dyDescent="0.2">
      <c r="E402" s="2"/>
      <c r="F402" s="2"/>
      <c r="G402" s="116"/>
      <c r="H402" s="3"/>
      <c r="Q402" s="4"/>
      <c r="R402" s="4"/>
      <c r="S402" s="4"/>
      <c r="T402" s="4"/>
    </row>
    <row r="403" spans="5:20" s="1" customFormat="1" x14ac:dyDescent="0.2">
      <c r="E403" s="2"/>
      <c r="F403" s="2"/>
      <c r="G403" s="116"/>
      <c r="H403" s="3"/>
      <c r="Q403" s="4"/>
      <c r="R403" s="4"/>
      <c r="S403" s="4"/>
      <c r="T403" s="4"/>
    </row>
    <row r="404" spans="5:20" s="1" customFormat="1" x14ac:dyDescent="0.2">
      <c r="E404" s="2"/>
      <c r="F404" s="2"/>
      <c r="G404" s="116"/>
      <c r="H404" s="3"/>
      <c r="Q404" s="4"/>
      <c r="R404" s="4"/>
      <c r="S404" s="4"/>
      <c r="T404" s="4"/>
    </row>
    <row r="405" spans="5:20" s="1" customFormat="1" x14ac:dyDescent="0.2">
      <c r="E405" s="2"/>
      <c r="F405" s="2"/>
      <c r="G405" s="116"/>
      <c r="H405" s="3"/>
      <c r="Q405" s="4"/>
      <c r="R405" s="4"/>
      <c r="S405" s="4"/>
      <c r="T405" s="4"/>
    </row>
    <row r="406" spans="5:20" s="1" customFormat="1" x14ac:dyDescent="0.2">
      <c r="E406" s="2"/>
      <c r="F406" s="2"/>
      <c r="G406" s="116"/>
      <c r="H406" s="3"/>
      <c r="Q406" s="4"/>
      <c r="R406" s="4"/>
      <c r="S406" s="4"/>
      <c r="T406" s="4"/>
    </row>
    <row r="407" spans="5:20" s="1" customFormat="1" x14ac:dyDescent="0.2">
      <c r="E407" s="2"/>
      <c r="F407" s="2"/>
      <c r="G407" s="116"/>
      <c r="H407" s="3"/>
      <c r="Q407" s="4"/>
      <c r="R407" s="4"/>
      <c r="S407" s="4"/>
      <c r="T407" s="4"/>
    </row>
    <row r="408" spans="5:20" s="1" customFormat="1" x14ac:dyDescent="0.2">
      <c r="E408" s="2"/>
      <c r="F408" s="2"/>
      <c r="G408" s="116"/>
      <c r="H408" s="3"/>
      <c r="Q408" s="4"/>
      <c r="R408" s="4"/>
      <c r="S408" s="4"/>
      <c r="T408" s="4"/>
    </row>
    <row r="409" spans="5:20" s="1" customFormat="1" x14ac:dyDescent="0.2">
      <c r="E409" s="2"/>
      <c r="F409" s="2"/>
      <c r="G409" s="116"/>
      <c r="H409" s="3"/>
      <c r="Q409" s="4"/>
      <c r="R409" s="4"/>
      <c r="S409" s="4"/>
      <c r="T409" s="4"/>
    </row>
    <row r="410" spans="5:20" s="1" customFormat="1" x14ac:dyDescent="0.2">
      <c r="E410" s="2"/>
      <c r="F410" s="2"/>
      <c r="G410" s="116"/>
      <c r="H410" s="3"/>
      <c r="Q410" s="4"/>
      <c r="R410" s="4"/>
      <c r="S410" s="4"/>
      <c r="T410" s="4"/>
    </row>
    <row r="411" spans="5:20" s="1" customFormat="1" x14ac:dyDescent="0.2">
      <c r="E411" s="2"/>
      <c r="F411" s="2"/>
      <c r="G411" s="116"/>
      <c r="H411" s="3"/>
      <c r="Q411" s="4"/>
      <c r="R411" s="4"/>
      <c r="S411" s="4"/>
      <c r="T411" s="4"/>
    </row>
    <row r="412" spans="5:20" s="1" customFormat="1" x14ac:dyDescent="0.2">
      <c r="E412" s="2"/>
      <c r="F412" s="2"/>
      <c r="G412" s="116"/>
      <c r="H412" s="3"/>
      <c r="Q412" s="4"/>
      <c r="R412" s="4"/>
      <c r="S412" s="4"/>
      <c r="T412" s="4"/>
    </row>
    <row r="413" spans="5:20" s="1" customFormat="1" x14ac:dyDescent="0.2">
      <c r="E413" s="2"/>
      <c r="F413" s="2"/>
      <c r="G413" s="116"/>
      <c r="H413" s="3"/>
      <c r="Q413" s="4"/>
      <c r="R413" s="4"/>
      <c r="S413" s="4"/>
      <c r="T413" s="4"/>
    </row>
    <row r="414" spans="5:20" s="1" customFormat="1" x14ac:dyDescent="0.2">
      <c r="E414" s="2"/>
      <c r="F414" s="2"/>
      <c r="G414" s="116"/>
      <c r="H414" s="3"/>
      <c r="Q414" s="4"/>
      <c r="R414" s="4"/>
      <c r="S414" s="4"/>
      <c r="T414" s="4"/>
    </row>
    <row r="415" spans="5:20" s="1" customFormat="1" x14ac:dyDescent="0.2">
      <c r="E415" s="2"/>
      <c r="F415" s="2"/>
      <c r="G415" s="116"/>
      <c r="H415" s="3"/>
      <c r="Q415" s="4"/>
      <c r="R415" s="4"/>
      <c r="S415" s="4"/>
      <c r="T415" s="4"/>
    </row>
    <row r="416" spans="5:20" s="1" customFormat="1" x14ac:dyDescent="0.2">
      <c r="E416" s="2"/>
      <c r="F416" s="2"/>
      <c r="G416" s="116"/>
      <c r="H416" s="3"/>
      <c r="Q416" s="4"/>
      <c r="R416" s="4"/>
      <c r="S416" s="4"/>
      <c r="T416" s="4"/>
    </row>
    <row r="417" spans="5:20" s="1" customFormat="1" x14ac:dyDescent="0.2">
      <c r="E417" s="2"/>
      <c r="F417" s="2"/>
      <c r="G417" s="116"/>
      <c r="H417" s="3"/>
      <c r="Q417" s="4"/>
      <c r="R417" s="4"/>
      <c r="S417" s="4"/>
      <c r="T417" s="4"/>
    </row>
    <row r="418" spans="5:20" s="1" customFormat="1" x14ac:dyDescent="0.2">
      <c r="E418" s="2"/>
      <c r="F418" s="2"/>
      <c r="G418" s="116"/>
      <c r="H418" s="3"/>
      <c r="Q418" s="4"/>
      <c r="R418" s="4"/>
      <c r="S418" s="4"/>
      <c r="T418" s="4"/>
    </row>
    <row r="419" spans="5:20" s="1" customFormat="1" x14ac:dyDescent="0.2">
      <c r="E419" s="2"/>
      <c r="F419" s="2"/>
      <c r="G419" s="116"/>
      <c r="H419" s="3"/>
      <c r="Q419" s="4"/>
      <c r="R419" s="4"/>
      <c r="S419" s="4"/>
      <c r="T419" s="4"/>
    </row>
    <row r="420" spans="5:20" s="1" customFormat="1" x14ac:dyDescent="0.2">
      <c r="E420" s="2"/>
      <c r="F420" s="2"/>
      <c r="G420" s="116"/>
      <c r="H420" s="3"/>
      <c r="Q420" s="4"/>
      <c r="R420" s="4"/>
      <c r="S420" s="4"/>
      <c r="T420" s="4"/>
    </row>
    <row r="421" spans="5:20" s="1" customFormat="1" x14ac:dyDescent="0.2">
      <c r="E421" s="2"/>
      <c r="F421" s="2"/>
      <c r="G421" s="116"/>
      <c r="H421" s="3"/>
      <c r="Q421" s="4"/>
      <c r="R421" s="4"/>
      <c r="S421" s="4"/>
      <c r="T421" s="4"/>
    </row>
    <row r="422" spans="5:20" s="1" customFormat="1" x14ac:dyDescent="0.2">
      <c r="E422" s="2"/>
      <c r="F422" s="2"/>
      <c r="G422" s="116"/>
      <c r="H422" s="3"/>
      <c r="Q422" s="4"/>
      <c r="R422" s="4"/>
      <c r="S422" s="4"/>
      <c r="T422" s="4"/>
    </row>
    <row r="423" spans="5:20" s="1" customFormat="1" x14ac:dyDescent="0.2">
      <c r="E423" s="2"/>
      <c r="F423" s="2"/>
      <c r="G423" s="116"/>
      <c r="H423" s="3"/>
      <c r="Q423" s="4"/>
      <c r="R423" s="4"/>
      <c r="S423" s="4"/>
      <c r="T423" s="4"/>
    </row>
    <row r="424" spans="5:20" s="1" customFormat="1" x14ac:dyDescent="0.2">
      <c r="E424" s="2"/>
      <c r="F424" s="2"/>
      <c r="G424" s="116"/>
      <c r="H424" s="3"/>
      <c r="Q424" s="4"/>
      <c r="R424" s="4"/>
      <c r="S424" s="4"/>
      <c r="T424" s="4"/>
    </row>
    <row r="425" spans="5:20" s="1" customFormat="1" x14ac:dyDescent="0.2">
      <c r="E425" s="2"/>
      <c r="F425" s="2"/>
      <c r="G425" s="116"/>
      <c r="H425" s="3"/>
      <c r="Q425" s="4"/>
      <c r="R425" s="4"/>
      <c r="S425" s="4"/>
      <c r="T425" s="4"/>
    </row>
    <row r="426" spans="5:20" s="1" customFormat="1" x14ac:dyDescent="0.2">
      <c r="E426" s="2"/>
      <c r="F426" s="2"/>
      <c r="G426" s="116"/>
      <c r="H426" s="3"/>
      <c r="Q426" s="4"/>
      <c r="R426" s="4"/>
      <c r="S426" s="4"/>
      <c r="T426" s="4"/>
    </row>
    <row r="427" spans="5:20" s="1" customFormat="1" x14ac:dyDescent="0.2">
      <c r="E427" s="2"/>
      <c r="F427" s="2"/>
      <c r="G427" s="116"/>
      <c r="H427" s="3"/>
      <c r="Q427" s="4"/>
      <c r="R427" s="4"/>
      <c r="S427" s="4"/>
      <c r="T427" s="4"/>
    </row>
    <row r="428" spans="5:20" s="1" customFormat="1" x14ac:dyDescent="0.2">
      <c r="E428" s="2"/>
      <c r="F428" s="2"/>
      <c r="G428" s="116"/>
      <c r="H428" s="3"/>
      <c r="Q428" s="4"/>
      <c r="R428" s="4"/>
      <c r="S428" s="4"/>
      <c r="T428" s="4"/>
    </row>
    <row r="429" spans="5:20" s="1" customFormat="1" x14ac:dyDescent="0.2">
      <c r="E429" s="2"/>
      <c r="F429" s="2"/>
      <c r="G429" s="116"/>
      <c r="H429" s="3"/>
      <c r="Q429" s="4"/>
      <c r="R429" s="4"/>
      <c r="S429" s="4"/>
      <c r="T429" s="4"/>
    </row>
    <row r="430" spans="5:20" s="1" customFormat="1" x14ac:dyDescent="0.2">
      <c r="E430" s="2"/>
      <c r="F430" s="2"/>
      <c r="G430" s="116"/>
      <c r="H430" s="3"/>
      <c r="Q430" s="4"/>
      <c r="R430" s="4"/>
      <c r="S430" s="4"/>
      <c r="T430" s="4"/>
    </row>
    <row r="431" spans="5:20" s="1" customFormat="1" x14ac:dyDescent="0.2">
      <c r="E431" s="2"/>
      <c r="F431" s="2"/>
      <c r="G431" s="116"/>
      <c r="H431" s="3"/>
      <c r="Q431" s="4"/>
      <c r="R431" s="4"/>
      <c r="S431" s="4"/>
      <c r="T431" s="4"/>
    </row>
    <row r="432" spans="5:20" s="1" customFormat="1" x14ac:dyDescent="0.2">
      <c r="E432" s="2"/>
      <c r="F432" s="2"/>
      <c r="G432" s="116"/>
      <c r="H432" s="3"/>
      <c r="Q432" s="4"/>
      <c r="R432" s="4"/>
      <c r="S432" s="4"/>
      <c r="T432" s="4"/>
    </row>
    <row r="433" spans="5:20" s="1" customFormat="1" x14ac:dyDescent="0.2">
      <c r="E433" s="2"/>
      <c r="F433" s="2"/>
      <c r="G433" s="116"/>
      <c r="H433" s="3"/>
      <c r="Q433" s="4"/>
      <c r="R433" s="4"/>
      <c r="S433" s="4"/>
      <c r="T433" s="4"/>
    </row>
    <row r="434" spans="5:20" s="1" customFormat="1" x14ac:dyDescent="0.2">
      <c r="E434" s="2"/>
      <c r="F434" s="2"/>
      <c r="G434" s="116"/>
      <c r="H434" s="3"/>
      <c r="Q434" s="4"/>
      <c r="R434" s="4"/>
      <c r="S434" s="4"/>
      <c r="T434" s="4"/>
    </row>
    <row r="435" spans="5:20" s="1" customFormat="1" x14ac:dyDescent="0.2">
      <c r="E435" s="2"/>
      <c r="F435" s="2"/>
      <c r="G435" s="116"/>
      <c r="H435" s="3"/>
      <c r="Q435" s="4"/>
      <c r="R435" s="4"/>
      <c r="S435" s="4"/>
      <c r="T435" s="4"/>
    </row>
    <row r="436" spans="5:20" s="1" customFormat="1" x14ac:dyDescent="0.2">
      <c r="E436" s="2"/>
      <c r="F436" s="2"/>
      <c r="G436" s="116"/>
      <c r="H436" s="3"/>
      <c r="Q436" s="4"/>
      <c r="R436" s="4"/>
      <c r="S436" s="4"/>
      <c r="T436" s="4"/>
    </row>
    <row r="437" spans="5:20" s="1" customFormat="1" x14ac:dyDescent="0.2">
      <c r="E437" s="2"/>
      <c r="F437" s="2"/>
      <c r="G437" s="116"/>
      <c r="H437" s="3"/>
      <c r="Q437" s="4"/>
      <c r="R437" s="4"/>
      <c r="S437" s="4"/>
      <c r="T437" s="4"/>
    </row>
    <row r="438" spans="5:20" s="1" customFormat="1" x14ac:dyDescent="0.2">
      <c r="E438" s="2"/>
      <c r="F438" s="2"/>
      <c r="G438" s="116"/>
      <c r="H438" s="3"/>
      <c r="Q438" s="4"/>
      <c r="R438" s="4"/>
      <c r="S438" s="4"/>
      <c r="T438" s="4"/>
    </row>
    <row r="439" spans="5:20" s="1" customFormat="1" x14ac:dyDescent="0.2">
      <c r="E439" s="2"/>
      <c r="F439" s="2"/>
      <c r="G439" s="116"/>
      <c r="H439" s="3"/>
      <c r="Q439" s="4"/>
      <c r="R439" s="4"/>
      <c r="S439" s="4"/>
      <c r="T439" s="4"/>
    </row>
    <row r="440" spans="5:20" s="1" customFormat="1" x14ac:dyDescent="0.2">
      <c r="E440" s="2"/>
      <c r="F440" s="2"/>
      <c r="G440" s="116"/>
      <c r="H440" s="3"/>
      <c r="Q440" s="4"/>
      <c r="R440" s="4"/>
      <c r="S440" s="4"/>
      <c r="T440" s="4"/>
    </row>
    <row r="441" spans="5:20" s="1" customFormat="1" x14ac:dyDescent="0.2">
      <c r="E441" s="2"/>
      <c r="F441" s="2"/>
      <c r="G441" s="116"/>
      <c r="H441" s="3"/>
      <c r="Q441" s="4"/>
      <c r="R441" s="4"/>
      <c r="S441" s="4"/>
      <c r="T441" s="4"/>
    </row>
    <row r="442" spans="5:20" s="1" customFormat="1" x14ac:dyDescent="0.2">
      <c r="E442" s="2"/>
      <c r="F442" s="2"/>
      <c r="G442" s="116"/>
      <c r="H442" s="3"/>
      <c r="Q442" s="4"/>
      <c r="R442" s="4"/>
      <c r="S442" s="4"/>
      <c r="T442" s="4"/>
    </row>
    <row r="443" spans="5:20" s="1" customFormat="1" x14ac:dyDescent="0.2">
      <c r="E443" s="2"/>
      <c r="F443" s="2"/>
      <c r="G443" s="116"/>
      <c r="H443" s="3"/>
      <c r="Q443" s="4"/>
      <c r="R443" s="4"/>
      <c r="S443" s="4"/>
      <c r="T443" s="4"/>
    </row>
    <row r="444" spans="5:20" s="1" customFormat="1" x14ac:dyDescent="0.2">
      <c r="E444" s="2"/>
      <c r="F444" s="2"/>
      <c r="G444" s="116"/>
      <c r="H444" s="3"/>
      <c r="Q444" s="4"/>
      <c r="R444" s="4"/>
      <c r="S444" s="4"/>
      <c r="T444" s="4"/>
    </row>
    <row r="445" spans="5:20" s="1" customFormat="1" x14ac:dyDescent="0.2">
      <c r="E445" s="2"/>
      <c r="F445" s="2"/>
      <c r="G445" s="116"/>
      <c r="H445" s="3"/>
      <c r="Q445" s="4"/>
      <c r="R445" s="4"/>
      <c r="S445" s="4"/>
      <c r="T445" s="4"/>
    </row>
    <row r="446" spans="5:20" s="1" customFormat="1" x14ac:dyDescent="0.2">
      <c r="E446" s="2"/>
      <c r="F446" s="2"/>
      <c r="G446" s="116"/>
      <c r="H446" s="3"/>
      <c r="Q446" s="4"/>
      <c r="R446" s="4"/>
      <c r="S446" s="4"/>
      <c r="T446" s="4"/>
    </row>
    <row r="447" spans="5:20" s="1" customFormat="1" x14ac:dyDescent="0.2">
      <c r="E447" s="2"/>
      <c r="F447" s="2"/>
      <c r="G447" s="116"/>
      <c r="H447" s="3"/>
      <c r="Q447" s="4"/>
      <c r="R447" s="4"/>
      <c r="S447" s="4"/>
      <c r="T447" s="4"/>
    </row>
    <row r="448" spans="5:20" s="1" customFormat="1" x14ac:dyDescent="0.2">
      <c r="E448" s="2"/>
      <c r="F448" s="2"/>
      <c r="G448" s="116"/>
      <c r="H448" s="3"/>
      <c r="Q448" s="4"/>
      <c r="R448" s="4"/>
      <c r="S448" s="4"/>
      <c r="T448" s="4"/>
    </row>
    <row r="449" spans="5:20" s="1" customFormat="1" x14ac:dyDescent="0.2">
      <c r="E449" s="2"/>
      <c r="F449" s="2"/>
      <c r="G449" s="116"/>
      <c r="H449" s="3"/>
      <c r="Q449" s="4"/>
      <c r="R449" s="4"/>
      <c r="S449" s="4"/>
      <c r="T449" s="4"/>
    </row>
    <row r="450" spans="5:20" s="1" customFormat="1" x14ac:dyDescent="0.2">
      <c r="E450" s="2"/>
      <c r="F450" s="2"/>
      <c r="G450" s="116"/>
      <c r="H450" s="3"/>
      <c r="Q450" s="4"/>
      <c r="R450" s="4"/>
      <c r="S450" s="4"/>
      <c r="T450" s="4"/>
    </row>
    <row r="451" spans="5:20" s="1" customFormat="1" x14ac:dyDescent="0.2">
      <c r="E451" s="2"/>
      <c r="F451" s="2"/>
      <c r="G451" s="116"/>
      <c r="H451" s="3"/>
      <c r="Q451" s="4"/>
      <c r="R451" s="4"/>
      <c r="S451" s="4"/>
      <c r="T451" s="4"/>
    </row>
    <row r="452" spans="5:20" s="1" customFormat="1" x14ac:dyDescent="0.2">
      <c r="E452" s="2"/>
      <c r="F452" s="2"/>
      <c r="G452" s="116"/>
      <c r="H452" s="3"/>
      <c r="Q452" s="4"/>
      <c r="R452" s="4"/>
      <c r="S452" s="4"/>
      <c r="T452" s="4"/>
    </row>
    <row r="453" spans="5:20" s="1" customFormat="1" x14ac:dyDescent="0.2">
      <c r="E453" s="2"/>
      <c r="F453" s="2"/>
      <c r="G453" s="116"/>
      <c r="H453" s="3"/>
      <c r="Q453" s="4"/>
      <c r="R453" s="4"/>
      <c r="S453" s="4"/>
      <c r="T453" s="4"/>
    </row>
    <row r="454" spans="5:20" s="1" customFormat="1" x14ac:dyDescent="0.2">
      <c r="E454" s="2"/>
      <c r="F454" s="2"/>
      <c r="G454" s="116"/>
      <c r="H454" s="3"/>
      <c r="Q454" s="4"/>
      <c r="R454" s="4"/>
      <c r="S454" s="4"/>
      <c r="T454" s="4"/>
    </row>
    <row r="455" spans="5:20" s="1" customFormat="1" x14ac:dyDescent="0.2">
      <c r="E455" s="2"/>
      <c r="F455" s="2"/>
      <c r="G455" s="116"/>
      <c r="H455" s="3"/>
      <c r="Q455" s="4"/>
      <c r="R455" s="4"/>
      <c r="S455" s="4"/>
      <c r="T455" s="4"/>
    </row>
    <row r="456" spans="5:20" s="1" customFormat="1" x14ac:dyDescent="0.2">
      <c r="E456" s="2"/>
      <c r="F456" s="2"/>
      <c r="G456" s="116"/>
      <c r="H456" s="3"/>
      <c r="Q456" s="4"/>
      <c r="R456" s="4"/>
      <c r="S456" s="4"/>
      <c r="T456" s="4"/>
    </row>
    <row r="457" spans="5:20" s="1" customFormat="1" x14ac:dyDescent="0.2">
      <c r="E457" s="2"/>
      <c r="F457" s="2"/>
      <c r="G457" s="116"/>
      <c r="H457" s="3"/>
      <c r="Q457" s="4"/>
      <c r="R457" s="4"/>
      <c r="S457" s="4"/>
      <c r="T457" s="4"/>
    </row>
    <row r="458" spans="5:20" s="1" customFormat="1" x14ac:dyDescent="0.2">
      <c r="E458" s="2"/>
      <c r="F458" s="2"/>
      <c r="G458" s="116"/>
      <c r="H458" s="3"/>
      <c r="Q458" s="4"/>
      <c r="R458" s="4"/>
      <c r="S458" s="4"/>
      <c r="T458" s="4"/>
    </row>
    <row r="459" spans="5:20" s="1" customFormat="1" x14ac:dyDescent="0.2">
      <c r="E459" s="2"/>
      <c r="F459" s="2"/>
      <c r="G459" s="116"/>
      <c r="H459" s="3"/>
      <c r="Q459" s="4"/>
      <c r="R459" s="4"/>
      <c r="S459" s="4"/>
      <c r="T459" s="4"/>
    </row>
    <row r="460" spans="5:20" s="1" customFormat="1" x14ac:dyDescent="0.2">
      <c r="E460" s="2"/>
      <c r="F460" s="2"/>
      <c r="G460" s="116"/>
      <c r="H460" s="3"/>
      <c r="Q460" s="4"/>
      <c r="R460" s="4"/>
      <c r="S460" s="4"/>
      <c r="T460" s="4"/>
    </row>
    <row r="461" spans="5:20" s="1" customFormat="1" x14ac:dyDescent="0.2">
      <c r="E461" s="2"/>
      <c r="F461" s="2"/>
      <c r="G461" s="116"/>
      <c r="H461" s="3"/>
      <c r="Q461" s="4"/>
      <c r="R461" s="4"/>
      <c r="S461" s="4"/>
      <c r="T461" s="4"/>
    </row>
    <row r="462" spans="5:20" s="1" customFormat="1" x14ac:dyDescent="0.2">
      <c r="E462" s="2"/>
      <c r="F462" s="2"/>
      <c r="G462" s="116"/>
      <c r="H462" s="3"/>
      <c r="Q462" s="4"/>
      <c r="R462" s="4"/>
      <c r="S462" s="4"/>
      <c r="T462" s="4"/>
    </row>
    <row r="463" spans="5:20" s="1" customFormat="1" x14ac:dyDescent="0.2">
      <c r="E463" s="2"/>
      <c r="F463" s="2"/>
      <c r="G463" s="116"/>
      <c r="H463" s="3"/>
      <c r="Q463" s="4"/>
      <c r="R463" s="4"/>
      <c r="S463" s="4"/>
      <c r="T463" s="4"/>
    </row>
    <row r="464" spans="5:20" s="1" customFormat="1" x14ac:dyDescent="0.2">
      <c r="E464" s="2"/>
      <c r="F464" s="2"/>
      <c r="G464" s="116"/>
      <c r="H464" s="3"/>
      <c r="Q464" s="4"/>
      <c r="R464" s="4"/>
      <c r="S464" s="4"/>
      <c r="T464" s="4"/>
    </row>
    <row r="465" spans="5:20" s="1" customFormat="1" x14ac:dyDescent="0.2">
      <c r="E465" s="2"/>
      <c r="F465" s="2"/>
      <c r="G465" s="116"/>
      <c r="H465" s="3"/>
      <c r="Q465" s="4"/>
      <c r="R465" s="4"/>
      <c r="S465" s="4"/>
      <c r="T465" s="4"/>
    </row>
    <row r="466" spans="5:20" s="1" customFormat="1" x14ac:dyDescent="0.2">
      <c r="E466" s="2"/>
      <c r="F466" s="2"/>
      <c r="G466" s="116"/>
      <c r="H466" s="3"/>
      <c r="Q466" s="4"/>
      <c r="R466" s="4"/>
      <c r="S466" s="4"/>
      <c r="T466" s="4"/>
    </row>
    <row r="467" spans="5:20" s="1" customFormat="1" x14ac:dyDescent="0.2">
      <c r="E467" s="2"/>
      <c r="F467" s="2"/>
      <c r="G467" s="116"/>
      <c r="H467" s="3"/>
      <c r="Q467" s="4"/>
      <c r="R467" s="4"/>
      <c r="S467" s="4"/>
      <c r="T467" s="4"/>
    </row>
    <row r="468" spans="5:20" s="1" customFormat="1" x14ac:dyDescent="0.2">
      <c r="E468" s="2"/>
      <c r="F468" s="2"/>
      <c r="G468" s="116"/>
      <c r="H468" s="3"/>
      <c r="Q468" s="4"/>
      <c r="R468" s="4"/>
      <c r="S468" s="4"/>
      <c r="T468" s="4"/>
    </row>
    <row r="469" spans="5:20" s="1" customFormat="1" x14ac:dyDescent="0.2">
      <c r="E469" s="2"/>
      <c r="F469" s="2"/>
      <c r="G469" s="116"/>
      <c r="H469" s="3"/>
      <c r="Q469" s="4"/>
      <c r="R469" s="4"/>
      <c r="S469" s="4"/>
      <c r="T469" s="4"/>
    </row>
    <row r="470" spans="5:20" s="1" customFormat="1" x14ac:dyDescent="0.2">
      <c r="E470" s="2"/>
      <c r="F470" s="2"/>
      <c r="G470" s="116"/>
      <c r="H470" s="3"/>
      <c r="Q470" s="4"/>
      <c r="R470" s="4"/>
      <c r="S470" s="4"/>
      <c r="T470" s="4"/>
    </row>
    <row r="471" spans="5:20" s="1" customFormat="1" x14ac:dyDescent="0.2">
      <c r="E471" s="2"/>
      <c r="F471" s="2"/>
      <c r="G471" s="116"/>
      <c r="H471" s="3"/>
      <c r="Q471" s="4"/>
      <c r="R471" s="4"/>
      <c r="S471" s="4"/>
      <c r="T471" s="4"/>
    </row>
    <row r="472" spans="5:20" s="1" customFormat="1" x14ac:dyDescent="0.2">
      <c r="E472" s="2"/>
      <c r="F472" s="2"/>
      <c r="G472" s="116"/>
      <c r="H472" s="3"/>
      <c r="Q472" s="4"/>
      <c r="R472" s="4"/>
      <c r="S472" s="4"/>
      <c r="T472" s="4"/>
    </row>
    <row r="473" spans="5:20" s="1" customFormat="1" x14ac:dyDescent="0.2">
      <c r="E473" s="2"/>
      <c r="F473" s="2"/>
      <c r="G473" s="116"/>
      <c r="H473" s="3"/>
      <c r="Q473" s="4"/>
      <c r="R473" s="4"/>
      <c r="S473" s="4"/>
      <c r="T473" s="4"/>
    </row>
    <row r="474" spans="5:20" s="1" customFormat="1" x14ac:dyDescent="0.2">
      <c r="E474" s="2"/>
      <c r="F474" s="2"/>
      <c r="G474" s="116"/>
      <c r="H474" s="3"/>
      <c r="Q474" s="4"/>
      <c r="R474" s="4"/>
      <c r="S474" s="4"/>
      <c r="T474" s="4"/>
    </row>
    <row r="475" spans="5:20" s="1" customFormat="1" x14ac:dyDescent="0.2">
      <c r="E475" s="2"/>
      <c r="F475" s="2"/>
      <c r="G475" s="116"/>
      <c r="H475" s="3"/>
      <c r="Q475" s="4"/>
      <c r="R475" s="4"/>
      <c r="S475" s="4"/>
      <c r="T475" s="4"/>
    </row>
    <row r="476" spans="5:20" s="1" customFormat="1" x14ac:dyDescent="0.2">
      <c r="E476" s="2"/>
      <c r="F476" s="2"/>
      <c r="G476" s="116"/>
      <c r="H476" s="3"/>
      <c r="Q476" s="4"/>
      <c r="R476" s="4"/>
      <c r="S476" s="4"/>
      <c r="T476" s="4"/>
    </row>
    <row r="477" spans="5:20" s="1" customFormat="1" x14ac:dyDescent="0.2">
      <c r="E477" s="2"/>
      <c r="F477" s="2"/>
      <c r="G477" s="116"/>
      <c r="H477" s="3"/>
      <c r="Q477" s="4"/>
      <c r="R477" s="4"/>
      <c r="S477" s="4"/>
      <c r="T477" s="4"/>
    </row>
    <row r="478" spans="5:20" s="1" customFormat="1" x14ac:dyDescent="0.2">
      <c r="E478" s="2"/>
      <c r="F478" s="2"/>
      <c r="G478" s="116"/>
      <c r="H478" s="3"/>
      <c r="Q478" s="4"/>
      <c r="R478" s="4"/>
      <c r="S478" s="4"/>
      <c r="T478" s="4"/>
    </row>
    <row r="479" spans="5:20" s="1" customFormat="1" x14ac:dyDescent="0.2">
      <c r="E479" s="2"/>
      <c r="F479" s="2"/>
      <c r="G479" s="116"/>
      <c r="H479" s="3"/>
      <c r="Q479" s="4"/>
      <c r="R479" s="4"/>
      <c r="S479" s="4"/>
      <c r="T479" s="4"/>
    </row>
    <row r="480" spans="5:20" s="1" customFormat="1" x14ac:dyDescent="0.2">
      <c r="E480" s="2"/>
      <c r="F480" s="2"/>
      <c r="G480" s="116"/>
      <c r="H480" s="3"/>
      <c r="Q480" s="4"/>
      <c r="R480" s="4"/>
      <c r="S480" s="4"/>
      <c r="T480" s="4"/>
    </row>
    <row r="481" spans="5:20" s="1" customFormat="1" x14ac:dyDescent="0.2">
      <c r="E481" s="2"/>
      <c r="F481" s="2"/>
      <c r="G481" s="116"/>
      <c r="H481" s="3"/>
      <c r="Q481" s="4"/>
      <c r="R481" s="4"/>
      <c r="S481" s="4"/>
      <c r="T481" s="4"/>
    </row>
    <row r="482" spans="5:20" s="1" customFormat="1" x14ac:dyDescent="0.2">
      <c r="E482" s="2"/>
      <c r="F482" s="2"/>
      <c r="G482" s="116"/>
      <c r="H482" s="3"/>
      <c r="Q482" s="4"/>
      <c r="R482" s="4"/>
      <c r="S482" s="4"/>
      <c r="T482" s="4"/>
    </row>
    <row r="483" spans="5:20" s="1" customFormat="1" x14ac:dyDescent="0.2">
      <c r="E483" s="2"/>
      <c r="F483" s="2"/>
      <c r="G483" s="116"/>
      <c r="H483" s="3"/>
      <c r="Q483" s="4"/>
      <c r="R483" s="4"/>
      <c r="S483" s="4"/>
      <c r="T483" s="4"/>
    </row>
    <row r="484" spans="5:20" s="1" customFormat="1" x14ac:dyDescent="0.2">
      <c r="E484" s="2"/>
      <c r="F484" s="2"/>
      <c r="G484" s="116"/>
      <c r="H484" s="3"/>
      <c r="Q484" s="4"/>
      <c r="R484" s="4"/>
      <c r="S484" s="4"/>
      <c r="T484" s="4"/>
    </row>
    <row r="485" spans="5:20" s="1" customFormat="1" x14ac:dyDescent="0.2">
      <c r="E485" s="2"/>
      <c r="F485" s="2"/>
      <c r="G485" s="116"/>
      <c r="H485" s="3"/>
      <c r="Q485" s="4"/>
      <c r="R485" s="4"/>
      <c r="S485" s="4"/>
      <c r="T485" s="4"/>
    </row>
    <row r="486" spans="5:20" s="1" customFormat="1" x14ac:dyDescent="0.2">
      <c r="E486" s="2"/>
      <c r="F486" s="2"/>
      <c r="G486" s="116"/>
      <c r="H486" s="3"/>
      <c r="Q486" s="4"/>
      <c r="R486" s="4"/>
      <c r="S486" s="4"/>
      <c r="T486" s="4"/>
    </row>
    <row r="487" spans="5:20" s="1" customFormat="1" x14ac:dyDescent="0.2">
      <c r="E487" s="2"/>
      <c r="F487" s="2"/>
      <c r="G487" s="116"/>
      <c r="H487" s="3"/>
      <c r="Q487" s="4"/>
      <c r="R487" s="4"/>
      <c r="S487" s="4"/>
      <c r="T487" s="4"/>
    </row>
    <row r="488" spans="5:20" s="1" customFormat="1" x14ac:dyDescent="0.2">
      <c r="E488" s="2"/>
      <c r="F488" s="2"/>
      <c r="G488" s="116"/>
      <c r="H488" s="3"/>
      <c r="Q488" s="4"/>
      <c r="R488" s="4"/>
      <c r="S488" s="4"/>
      <c r="T488" s="4"/>
    </row>
    <row r="489" spans="5:20" s="1" customFormat="1" x14ac:dyDescent="0.2">
      <c r="E489" s="2"/>
      <c r="F489" s="2"/>
      <c r="G489" s="116"/>
      <c r="H489" s="3"/>
      <c r="Q489" s="4"/>
      <c r="R489" s="4"/>
      <c r="S489" s="4"/>
      <c r="T489" s="4"/>
    </row>
    <row r="490" spans="5:20" s="1" customFormat="1" x14ac:dyDescent="0.2">
      <c r="E490" s="2"/>
      <c r="F490" s="2"/>
      <c r="G490" s="116"/>
      <c r="H490" s="3"/>
      <c r="Q490" s="4"/>
      <c r="R490" s="4"/>
      <c r="S490" s="4"/>
      <c r="T490" s="4"/>
    </row>
    <row r="491" spans="5:20" s="1" customFormat="1" x14ac:dyDescent="0.2">
      <c r="E491" s="2"/>
      <c r="F491" s="2"/>
      <c r="G491" s="116"/>
      <c r="H491" s="3"/>
      <c r="Q491" s="4"/>
      <c r="R491" s="4"/>
      <c r="S491" s="4"/>
      <c r="T491" s="4"/>
    </row>
    <row r="492" spans="5:20" s="1" customFormat="1" x14ac:dyDescent="0.2">
      <c r="E492" s="2"/>
      <c r="F492" s="2"/>
      <c r="G492" s="116"/>
      <c r="H492" s="3"/>
      <c r="Q492" s="4"/>
      <c r="R492" s="4"/>
      <c r="S492" s="4"/>
      <c r="T492" s="4"/>
    </row>
    <row r="493" spans="5:20" s="1" customFormat="1" x14ac:dyDescent="0.2">
      <c r="E493" s="2"/>
      <c r="F493" s="2"/>
      <c r="G493" s="116"/>
      <c r="H493" s="3"/>
      <c r="Q493" s="4"/>
      <c r="R493" s="4"/>
      <c r="S493" s="4"/>
      <c r="T493" s="4"/>
    </row>
    <row r="494" spans="5:20" s="1" customFormat="1" x14ac:dyDescent="0.2">
      <c r="E494" s="2"/>
      <c r="F494" s="2"/>
      <c r="G494" s="116"/>
      <c r="H494" s="3"/>
      <c r="Q494" s="4"/>
      <c r="R494" s="4"/>
      <c r="S494" s="4"/>
      <c r="T494" s="4"/>
    </row>
    <row r="495" spans="5:20" s="1" customFormat="1" x14ac:dyDescent="0.2">
      <c r="E495" s="2"/>
      <c r="F495" s="2"/>
      <c r="G495" s="116"/>
      <c r="H495" s="3"/>
      <c r="Q495" s="4"/>
      <c r="R495" s="4"/>
      <c r="S495" s="4"/>
      <c r="T495" s="4"/>
    </row>
    <row r="496" spans="5:20" s="1" customFormat="1" x14ac:dyDescent="0.2">
      <c r="E496" s="2"/>
      <c r="F496" s="2"/>
      <c r="G496" s="116"/>
      <c r="H496" s="3"/>
      <c r="Q496" s="4"/>
      <c r="R496" s="4"/>
      <c r="S496" s="4"/>
      <c r="T496" s="4"/>
    </row>
    <row r="497" spans="5:20" s="1" customFormat="1" x14ac:dyDescent="0.2">
      <c r="E497" s="2"/>
      <c r="F497" s="2"/>
      <c r="G497" s="116"/>
      <c r="H497" s="3"/>
      <c r="Q497" s="4"/>
      <c r="R497" s="4"/>
      <c r="S497" s="4"/>
      <c r="T497" s="4"/>
    </row>
    <row r="498" spans="5:20" s="1" customFormat="1" x14ac:dyDescent="0.2">
      <c r="E498" s="2"/>
      <c r="F498" s="2"/>
      <c r="G498" s="116"/>
      <c r="H498" s="3"/>
      <c r="Q498" s="4"/>
      <c r="R498" s="4"/>
      <c r="S498" s="4"/>
      <c r="T498" s="4"/>
    </row>
    <row r="499" spans="5:20" s="1" customFormat="1" x14ac:dyDescent="0.2">
      <c r="E499" s="2"/>
      <c r="F499" s="2"/>
      <c r="G499" s="116"/>
      <c r="H499" s="3"/>
      <c r="Q499" s="4"/>
      <c r="R499" s="4"/>
      <c r="S499" s="4"/>
      <c r="T499" s="4"/>
    </row>
    <row r="500" spans="5:20" s="1" customFormat="1" x14ac:dyDescent="0.2">
      <c r="E500" s="2"/>
      <c r="F500" s="2"/>
      <c r="G500" s="116"/>
      <c r="H500" s="3"/>
      <c r="Q500" s="4"/>
      <c r="R500" s="4"/>
      <c r="S500" s="4"/>
      <c r="T500" s="4"/>
    </row>
    <row r="501" spans="5:20" s="1" customFormat="1" x14ac:dyDescent="0.2">
      <c r="E501" s="2"/>
      <c r="F501" s="2"/>
      <c r="G501" s="116"/>
      <c r="H501" s="3"/>
      <c r="Q501" s="4"/>
      <c r="R501" s="4"/>
      <c r="S501" s="4"/>
      <c r="T501" s="4"/>
    </row>
    <row r="502" spans="5:20" s="1" customFormat="1" x14ac:dyDescent="0.2">
      <c r="E502" s="2"/>
      <c r="F502" s="2"/>
      <c r="G502" s="116"/>
      <c r="H502" s="3"/>
      <c r="Q502" s="4"/>
      <c r="R502" s="4"/>
      <c r="S502" s="4"/>
      <c r="T502" s="4"/>
    </row>
    <row r="503" spans="5:20" s="1" customFormat="1" x14ac:dyDescent="0.2">
      <c r="E503" s="2"/>
      <c r="F503" s="2"/>
      <c r="G503" s="116"/>
      <c r="H503" s="3"/>
      <c r="Q503" s="4"/>
      <c r="R503" s="4"/>
      <c r="S503" s="4"/>
      <c r="T503" s="4"/>
    </row>
    <row r="504" spans="5:20" s="1" customFormat="1" x14ac:dyDescent="0.2">
      <c r="E504" s="2"/>
      <c r="F504" s="2"/>
      <c r="G504" s="116"/>
      <c r="H504" s="3"/>
      <c r="Q504" s="4"/>
      <c r="R504" s="4"/>
      <c r="S504" s="4"/>
      <c r="T504" s="4"/>
    </row>
    <row r="505" spans="5:20" s="1" customFormat="1" x14ac:dyDescent="0.2">
      <c r="E505" s="2"/>
      <c r="F505" s="2"/>
      <c r="G505" s="116"/>
      <c r="H505" s="3"/>
      <c r="Q505" s="4"/>
      <c r="R505" s="4"/>
      <c r="S505" s="4"/>
      <c r="T505" s="4"/>
    </row>
    <row r="506" spans="5:20" s="1" customFormat="1" x14ac:dyDescent="0.2">
      <c r="E506" s="2"/>
      <c r="F506" s="2"/>
      <c r="G506" s="116"/>
      <c r="H506" s="3"/>
      <c r="Q506" s="4"/>
      <c r="R506" s="4"/>
      <c r="S506" s="4"/>
      <c r="T506" s="4"/>
    </row>
    <row r="507" spans="5:20" s="1" customFormat="1" x14ac:dyDescent="0.2">
      <c r="E507" s="2"/>
      <c r="F507" s="2"/>
      <c r="G507" s="116"/>
      <c r="H507" s="3"/>
      <c r="Q507" s="4"/>
      <c r="R507" s="4"/>
      <c r="S507" s="4"/>
      <c r="T507" s="4"/>
    </row>
    <row r="508" spans="5:20" s="1" customFormat="1" x14ac:dyDescent="0.2">
      <c r="E508" s="2"/>
      <c r="F508" s="2"/>
      <c r="G508" s="116"/>
      <c r="H508" s="3"/>
      <c r="Q508" s="4"/>
      <c r="R508" s="4"/>
      <c r="S508" s="4"/>
      <c r="T508" s="4"/>
    </row>
    <row r="509" spans="5:20" s="1" customFormat="1" x14ac:dyDescent="0.2">
      <c r="E509" s="2"/>
      <c r="F509" s="2"/>
      <c r="G509" s="116"/>
      <c r="H509" s="3"/>
      <c r="Q509" s="4"/>
      <c r="R509" s="4"/>
      <c r="S509" s="4"/>
      <c r="T509" s="4"/>
    </row>
    <row r="510" spans="5:20" s="1" customFormat="1" x14ac:dyDescent="0.2">
      <c r="E510" s="2"/>
      <c r="F510" s="2"/>
      <c r="G510" s="116"/>
      <c r="H510" s="3"/>
      <c r="Q510" s="4"/>
      <c r="R510" s="4"/>
      <c r="S510" s="4"/>
      <c r="T510" s="4"/>
    </row>
    <row r="511" spans="5:20" s="1" customFormat="1" x14ac:dyDescent="0.2">
      <c r="E511" s="2"/>
      <c r="F511" s="2"/>
      <c r="G511" s="116"/>
      <c r="H511" s="3"/>
      <c r="Q511" s="4"/>
      <c r="R511" s="4"/>
      <c r="S511" s="4"/>
      <c r="T511" s="4"/>
    </row>
    <row r="512" spans="5:20" s="1" customFormat="1" x14ac:dyDescent="0.2">
      <c r="E512" s="2"/>
      <c r="F512" s="2"/>
      <c r="G512" s="116"/>
      <c r="H512" s="3"/>
      <c r="Q512" s="4"/>
      <c r="R512" s="4"/>
      <c r="S512" s="4"/>
      <c r="T512" s="4"/>
    </row>
    <row r="513" spans="5:20" s="1" customFormat="1" x14ac:dyDescent="0.2">
      <c r="E513" s="2"/>
      <c r="F513" s="2"/>
      <c r="G513" s="116"/>
      <c r="H513" s="3"/>
      <c r="Q513" s="4"/>
      <c r="R513" s="4"/>
      <c r="S513" s="4"/>
      <c r="T513" s="4"/>
    </row>
    <row r="514" spans="5:20" s="1" customFormat="1" x14ac:dyDescent="0.2">
      <c r="E514" s="2"/>
      <c r="F514" s="2"/>
      <c r="G514" s="116"/>
      <c r="H514" s="3"/>
      <c r="Q514" s="4"/>
      <c r="R514" s="4"/>
      <c r="S514" s="4"/>
      <c r="T514" s="4"/>
    </row>
    <row r="515" spans="5:20" s="1" customFormat="1" x14ac:dyDescent="0.2">
      <c r="E515" s="2"/>
      <c r="F515" s="2"/>
      <c r="G515" s="116"/>
      <c r="H515" s="3"/>
      <c r="Q515" s="4"/>
      <c r="R515" s="4"/>
      <c r="S515" s="4"/>
      <c r="T515" s="4"/>
    </row>
    <row r="516" spans="5:20" s="1" customFormat="1" x14ac:dyDescent="0.2">
      <c r="E516" s="2"/>
      <c r="F516" s="2"/>
      <c r="G516" s="116"/>
      <c r="H516" s="3"/>
      <c r="Q516" s="4"/>
      <c r="R516" s="4"/>
      <c r="S516" s="4"/>
      <c r="T516" s="4"/>
    </row>
    <row r="517" spans="5:20" s="1" customFormat="1" x14ac:dyDescent="0.2">
      <c r="E517" s="2"/>
      <c r="F517" s="2"/>
      <c r="G517" s="116"/>
      <c r="H517" s="3"/>
      <c r="Q517" s="4"/>
      <c r="R517" s="4"/>
      <c r="S517" s="4"/>
      <c r="T517" s="4"/>
    </row>
    <row r="518" spans="5:20" s="1" customFormat="1" x14ac:dyDescent="0.2">
      <c r="E518" s="2"/>
      <c r="F518" s="2"/>
      <c r="G518" s="116"/>
      <c r="H518" s="3"/>
      <c r="Q518" s="4"/>
      <c r="R518" s="4"/>
      <c r="S518" s="4"/>
      <c r="T518" s="4"/>
    </row>
    <row r="519" spans="5:20" s="1" customFormat="1" x14ac:dyDescent="0.2">
      <c r="E519" s="2"/>
      <c r="F519" s="2"/>
      <c r="G519" s="116"/>
      <c r="H519" s="3"/>
      <c r="Q519" s="4"/>
      <c r="R519" s="4"/>
      <c r="S519" s="4"/>
      <c r="T519" s="4"/>
    </row>
    <row r="520" spans="5:20" s="1" customFormat="1" x14ac:dyDescent="0.2">
      <c r="E520" s="2"/>
      <c r="F520" s="2"/>
      <c r="G520" s="116"/>
      <c r="H520" s="3"/>
      <c r="Q520" s="4"/>
      <c r="R520" s="4"/>
      <c r="S520" s="4"/>
      <c r="T520" s="4"/>
    </row>
    <row r="521" spans="5:20" s="1" customFormat="1" x14ac:dyDescent="0.2">
      <c r="E521" s="2"/>
      <c r="F521" s="2"/>
      <c r="G521" s="116"/>
      <c r="H521" s="3"/>
      <c r="Q521" s="4"/>
      <c r="R521" s="4"/>
      <c r="S521" s="4"/>
      <c r="T521" s="4"/>
    </row>
    <row r="522" spans="5:20" s="1" customFormat="1" x14ac:dyDescent="0.2">
      <c r="E522" s="2"/>
      <c r="F522" s="2"/>
      <c r="G522" s="116"/>
      <c r="H522" s="3"/>
      <c r="Q522" s="4"/>
      <c r="R522" s="4"/>
      <c r="S522" s="4"/>
      <c r="T522" s="4"/>
    </row>
    <row r="523" spans="5:20" s="1" customFormat="1" x14ac:dyDescent="0.2">
      <c r="E523" s="2"/>
      <c r="F523" s="2"/>
      <c r="G523" s="116"/>
      <c r="H523" s="3"/>
      <c r="Q523" s="4"/>
      <c r="R523" s="4"/>
      <c r="S523" s="4"/>
      <c r="T523" s="4"/>
    </row>
    <row r="524" spans="5:20" s="1" customFormat="1" x14ac:dyDescent="0.2">
      <c r="E524" s="2"/>
      <c r="F524" s="2"/>
      <c r="G524" s="116"/>
      <c r="H524" s="3"/>
      <c r="Q524" s="4"/>
      <c r="R524" s="4"/>
      <c r="S524" s="4"/>
      <c r="T524" s="4"/>
    </row>
    <row r="525" spans="5:20" s="1" customFormat="1" x14ac:dyDescent="0.2">
      <c r="E525" s="2"/>
      <c r="F525" s="2"/>
      <c r="G525" s="116"/>
      <c r="H525" s="3"/>
      <c r="Q525" s="4"/>
      <c r="R525" s="4"/>
      <c r="S525" s="4"/>
      <c r="T525" s="4"/>
    </row>
    <row r="526" spans="5:20" s="1" customFormat="1" x14ac:dyDescent="0.2">
      <c r="E526" s="2"/>
      <c r="F526" s="2"/>
      <c r="G526" s="116"/>
      <c r="H526" s="3"/>
      <c r="Q526" s="4"/>
      <c r="R526" s="4"/>
      <c r="S526" s="4"/>
      <c r="T526" s="4"/>
    </row>
    <row r="527" spans="5:20" s="1" customFormat="1" x14ac:dyDescent="0.2">
      <c r="E527" s="2"/>
      <c r="F527" s="2"/>
      <c r="G527" s="116"/>
      <c r="H527" s="3"/>
      <c r="Q527" s="4"/>
      <c r="R527" s="4"/>
      <c r="S527" s="4"/>
      <c r="T527" s="4"/>
    </row>
    <row r="528" spans="5:20" s="1" customFormat="1" x14ac:dyDescent="0.2">
      <c r="E528" s="2"/>
      <c r="F528" s="2"/>
      <c r="G528" s="116"/>
      <c r="H528" s="3"/>
      <c r="Q528" s="4"/>
      <c r="R528" s="4"/>
      <c r="S528" s="4"/>
      <c r="T528" s="4"/>
    </row>
    <row r="529" spans="5:20" s="1" customFormat="1" x14ac:dyDescent="0.2">
      <c r="E529" s="2"/>
      <c r="F529" s="2"/>
      <c r="G529" s="116"/>
      <c r="H529" s="3"/>
      <c r="Q529" s="4"/>
      <c r="R529" s="4"/>
      <c r="S529" s="4"/>
      <c r="T529" s="4"/>
    </row>
    <row r="530" spans="5:20" s="1" customFormat="1" x14ac:dyDescent="0.2">
      <c r="E530" s="2"/>
      <c r="F530" s="2"/>
      <c r="G530" s="116"/>
      <c r="H530" s="3"/>
      <c r="Q530" s="4"/>
      <c r="R530" s="4"/>
      <c r="S530" s="4"/>
      <c r="T530" s="4"/>
    </row>
    <row r="531" spans="5:20" s="1" customFormat="1" x14ac:dyDescent="0.2">
      <c r="E531" s="2"/>
      <c r="F531" s="2"/>
      <c r="G531" s="116"/>
      <c r="H531" s="3"/>
      <c r="Q531" s="4"/>
      <c r="R531" s="4"/>
      <c r="S531" s="4"/>
      <c r="T531" s="4"/>
    </row>
    <row r="532" spans="5:20" s="1" customFormat="1" x14ac:dyDescent="0.2">
      <c r="E532" s="2"/>
      <c r="F532" s="2"/>
      <c r="G532" s="116"/>
      <c r="H532" s="3"/>
      <c r="Q532" s="4"/>
      <c r="R532" s="4"/>
      <c r="S532" s="4"/>
      <c r="T532" s="4"/>
    </row>
    <row r="533" spans="5:20" s="1" customFormat="1" x14ac:dyDescent="0.2">
      <c r="E533" s="2"/>
      <c r="F533" s="2"/>
      <c r="G533" s="116"/>
      <c r="H533" s="3"/>
      <c r="Q533" s="4"/>
      <c r="R533" s="4"/>
      <c r="S533" s="4"/>
      <c r="T533" s="4"/>
    </row>
    <row r="534" spans="5:20" s="1" customFormat="1" x14ac:dyDescent="0.2">
      <c r="E534" s="2"/>
      <c r="F534" s="2"/>
      <c r="G534" s="116"/>
      <c r="H534" s="3"/>
      <c r="Q534" s="4"/>
      <c r="R534" s="4"/>
      <c r="S534" s="4"/>
      <c r="T534" s="4"/>
    </row>
    <row r="535" spans="5:20" s="1" customFormat="1" x14ac:dyDescent="0.2">
      <c r="E535" s="2"/>
      <c r="F535" s="2"/>
      <c r="G535" s="116"/>
      <c r="H535" s="3"/>
      <c r="Q535" s="4"/>
      <c r="R535" s="4"/>
      <c r="S535" s="4"/>
      <c r="T535" s="4"/>
    </row>
    <row r="536" spans="5:20" s="1" customFormat="1" x14ac:dyDescent="0.2">
      <c r="E536" s="2"/>
      <c r="F536" s="2"/>
      <c r="G536" s="116"/>
      <c r="H536" s="3"/>
      <c r="Q536" s="4"/>
      <c r="R536" s="4"/>
      <c r="S536" s="4"/>
      <c r="T536" s="4"/>
    </row>
    <row r="537" spans="5:20" s="1" customFormat="1" x14ac:dyDescent="0.2">
      <c r="E537" s="2"/>
      <c r="F537" s="2"/>
      <c r="G537" s="116"/>
      <c r="H537" s="3"/>
      <c r="Q537" s="4"/>
      <c r="R537" s="4"/>
      <c r="S537" s="4"/>
      <c r="T537" s="4"/>
    </row>
    <row r="538" spans="5:20" s="1" customFormat="1" x14ac:dyDescent="0.2">
      <c r="E538" s="2"/>
      <c r="F538" s="2"/>
      <c r="G538" s="116"/>
      <c r="H538" s="3"/>
      <c r="Q538" s="4"/>
      <c r="R538" s="4"/>
      <c r="S538" s="4"/>
      <c r="T538" s="4"/>
    </row>
    <row r="539" spans="5:20" s="1" customFormat="1" x14ac:dyDescent="0.2">
      <c r="E539" s="2"/>
      <c r="F539" s="2"/>
      <c r="G539" s="116"/>
      <c r="H539" s="3"/>
      <c r="Q539" s="4"/>
      <c r="R539" s="4"/>
      <c r="S539" s="4"/>
      <c r="T539" s="4"/>
    </row>
    <row r="540" spans="5:20" s="1" customFormat="1" x14ac:dyDescent="0.2">
      <c r="E540" s="2"/>
      <c r="F540" s="2"/>
      <c r="G540" s="116"/>
      <c r="H540" s="3"/>
      <c r="Q540" s="4"/>
      <c r="R540" s="4"/>
      <c r="S540" s="4"/>
      <c r="T540" s="4"/>
    </row>
    <row r="541" spans="5:20" s="1" customFormat="1" x14ac:dyDescent="0.2">
      <c r="E541" s="2"/>
      <c r="F541" s="2"/>
      <c r="G541" s="116"/>
      <c r="H541" s="3"/>
      <c r="Q541" s="4"/>
      <c r="R541" s="4"/>
      <c r="S541" s="4"/>
      <c r="T541" s="4"/>
    </row>
    <row r="542" spans="5:20" s="1" customFormat="1" x14ac:dyDescent="0.2">
      <c r="E542" s="2"/>
      <c r="F542" s="2"/>
      <c r="G542" s="116"/>
      <c r="H542" s="3"/>
      <c r="Q542" s="4"/>
      <c r="R542" s="4"/>
      <c r="S542" s="4"/>
      <c r="T542" s="4"/>
    </row>
    <row r="543" spans="5:20" s="1" customFormat="1" x14ac:dyDescent="0.2">
      <c r="E543" s="2"/>
      <c r="F543" s="2"/>
      <c r="G543" s="116"/>
      <c r="H543" s="3"/>
      <c r="Q543" s="4"/>
      <c r="R543" s="4"/>
      <c r="S543" s="4"/>
      <c r="T543" s="4"/>
    </row>
    <row r="544" spans="5:20" s="1" customFormat="1" x14ac:dyDescent="0.2">
      <c r="E544" s="2"/>
      <c r="F544" s="2"/>
      <c r="G544" s="116"/>
      <c r="H544" s="3"/>
      <c r="Q544" s="4"/>
      <c r="R544" s="4"/>
      <c r="S544" s="4"/>
      <c r="T544" s="4"/>
    </row>
    <row r="545" spans="5:20" s="1" customFormat="1" x14ac:dyDescent="0.2">
      <c r="E545" s="2"/>
      <c r="F545" s="2"/>
      <c r="G545" s="116"/>
      <c r="H545" s="3"/>
      <c r="Q545" s="4"/>
      <c r="R545" s="4"/>
      <c r="S545" s="4"/>
      <c r="T545" s="4"/>
    </row>
    <row r="546" spans="5:20" s="1" customFormat="1" x14ac:dyDescent="0.2">
      <c r="E546" s="2"/>
      <c r="F546" s="2"/>
      <c r="G546" s="116"/>
      <c r="H546" s="3"/>
      <c r="Q546" s="4"/>
      <c r="R546" s="4"/>
      <c r="S546" s="4"/>
      <c r="T546" s="4"/>
    </row>
    <row r="547" spans="5:20" s="1" customFormat="1" x14ac:dyDescent="0.2">
      <c r="E547" s="2"/>
      <c r="F547" s="2"/>
      <c r="G547" s="116"/>
      <c r="H547" s="3"/>
      <c r="Q547" s="4"/>
      <c r="R547" s="4"/>
      <c r="S547" s="4"/>
      <c r="T547" s="4"/>
    </row>
    <row r="548" spans="5:20" s="1" customFormat="1" x14ac:dyDescent="0.2">
      <c r="E548" s="2"/>
      <c r="F548" s="2"/>
      <c r="G548" s="116"/>
      <c r="H548" s="3"/>
      <c r="Q548" s="4"/>
      <c r="R548" s="4"/>
      <c r="S548" s="4"/>
      <c r="T548" s="4"/>
    </row>
    <row r="549" spans="5:20" s="1" customFormat="1" x14ac:dyDescent="0.2">
      <c r="E549" s="2"/>
      <c r="F549" s="2"/>
      <c r="G549" s="116"/>
      <c r="H549" s="3"/>
      <c r="Q549" s="4"/>
      <c r="R549" s="4"/>
      <c r="S549" s="4"/>
      <c r="T549" s="4"/>
    </row>
    <row r="550" spans="5:20" s="1" customFormat="1" x14ac:dyDescent="0.2">
      <c r="E550" s="2"/>
      <c r="F550" s="2"/>
      <c r="G550" s="116"/>
      <c r="H550" s="3"/>
      <c r="Q550" s="4"/>
      <c r="R550" s="4"/>
      <c r="S550" s="4"/>
      <c r="T550" s="4"/>
    </row>
    <row r="551" spans="5:20" s="1" customFormat="1" x14ac:dyDescent="0.2">
      <c r="E551" s="2"/>
      <c r="F551" s="2"/>
      <c r="G551" s="116"/>
      <c r="H551" s="3"/>
      <c r="Q551" s="4"/>
      <c r="R551" s="4"/>
      <c r="S551" s="4"/>
      <c r="T551" s="4"/>
    </row>
    <row r="552" spans="5:20" s="1" customFormat="1" x14ac:dyDescent="0.2">
      <c r="E552" s="2"/>
      <c r="F552" s="2"/>
      <c r="G552" s="116"/>
      <c r="H552" s="3"/>
      <c r="Q552" s="4"/>
      <c r="R552" s="4"/>
      <c r="S552" s="4"/>
      <c r="T552" s="4"/>
    </row>
    <row r="553" spans="5:20" s="1" customFormat="1" x14ac:dyDescent="0.2">
      <c r="E553" s="2"/>
      <c r="F553" s="2"/>
      <c r="G553" s="116"/>
      <c r="H553" s="3"/>
      <c r="Q553" s="4"/>
      <c r="R553" s="4"/>
      <c r="S553" s="4"/>
      <c r="T553" s="4"/>
    </row>
    <row r="554" spans="5:20" s="1" customFormat="1" x14ac:dyDescent="0.2">
      <c r="E554" s="2"/>
      <c r="F554" s="2"/>
      <c r="G554" s="116"/>
      <c r="H554" s="3"/>
      <c r="Q554" s="4"/>
      <c r="R554" s="4"/>
      <c r="S554" s="4"/>
      <c r="T554" s="4"/>
    </row>
    <row r="555" spans="5:20" s="1" customFormat="1" x14ac:dyDescent="0.2">
      <c r="E555" s="2"/>
      <c r="F555" s="2"/>
      <c r="G555" s="116"/>
      <c r="H555" s="3"/>
      <c r="Q555" s="4"/>
      <c r="R555" s="4"/>
      <c r="S555" s="4"/>
      <c r="T555" s="4"/>
    </row>
    <row r="556" spans="5:20" s="1" customFormat="1" x14ac:dyDescent="0.2">
      <c r="E556" s="2"/>
      <c r="F556" s="2"/>
      <c r="G556" s="116"/>
      <c r="H556" s="3"/>
      <c r="Q556" s="4"/>
      <c r="R556" s="4"/>
      <c r="S556" s="4"/>
      <c r="T556" s="4"/>
    </row>
    <row r="557" spans="5:20" s="1" customFormat="1" x14ac:dyDescent="0.2">
      <c r="E557" s="2"/>
      <c r="F557" s="2"/>
      <c r="G557" s="116"/>
      <c r="H557" s="3"/>
      <c r="Q557" s="4"/>
      <c r="R557" s="4"/>
      <c r="S557" s="4"/>
      <c r="T557" s="4"/>
    </row>
    <row r="558" spans="5:20" s="1" customFormat="1" x14ac:dyDescent="0.2">
      <c r="E558" s="2"/>
      <c r="F558" s="2"/>
      <c r="G558" s="116"/>
      <c r="H558" s="3"/>
      <c r="Q558" s="4"/>
      <c r="R558" s="4"/>
      <c r="S558" s="4"/>
      <c r="T558" s="4"/>
    </row>
    <row r="559" spans="5:20" s="1" customFormat="1" x14ac:dyDescent="0.2">
      <c r="E559" s="2"/>
      <c r="F559" s="2"/>
      <c r="G559" s="116"/>
      <c r="H559" s="3"/>
      <c r="Q559" s="4"/>
      <c r="R559" s="4"/>
      <c r="S559" s="4"/>
      <c r="T559" s="4"/>
    </row>
    <row r="560" spans="5:20" s="1" customFormat="1" x14ac:dyDescent="0.2">
      <c r="E560" s="2"/>
      <c r="F560" s="2"/>
      <c r="G560" s="116"/>
      <c r="H560" s="3"/>
      <c r="Q560" s="4"/>
      <c r="R560" s="4"/>
      <c r="S560" s="4"/>
      <c r="T560" s="4"/>
    </row>
    <row r="561" spans="5:20" s="1" customFormat="1" x14ac:dyDescent="0.2">
      <c r="E561" s="2"/>
      <c r="F561" s="2"/>
      <c r="G561" s="116"/>
      <c r="H561" s="3"/>
      <c r="Q561" s="4"/>
      <c r="R561" s="4"/>
      <c r="S561" s="4"/>
      <c r="T561" s="4"/>
    </row>
    <row r="562" spans="5:20" s="1" customFormat="1" x14ac:dyDescent="0.2">
      <c r="E562" s="2"/>
      <c r="F562" s="2"/>
      <c r="G562" s="116"/>
      <c r="H562" s="3"/>
      <c r="Q562" s="4"/>
      <c r="R562" s="4"/>
      <c r="S562" s="4"/>
      <c r="T562" s="4"/>
    </row>
    <row r="563" spans="5:20" s="1" customFormat="1" x14ac:dyDescent="0.2">
      <c r="E563" s="2"/>
      <c r="F563" s="2"/>
      <c r="G563" s="116"/>
      <c r="H563" s="3"/>
      <c r="Q563" s="4"/>
      <c r="R563" s="4"/>
      <c r="S563" s="4"/>
      <c r="T563" s="4"/>
    </row>
    <row r="564" spans="5:20" s="1" customFormat="1" x14ac:dyDescent="0.2">
      <c r="E564" s="2"/>
      <c r="F564" s="2"/>
      <c r="G564" s="116"/>
      <c r="H564" s="3"/>
      <c r="Q564" s="4"/>
      <c r="R564" s="4"/>
      <c r="S564" s="4"/>
      <c r="T564" s="4"/>
    </row>
    <row r="565" spans="5:20" s="1" customFormat="1" x14ac:dyDescent="0.2">
      <c r="E565" s="2"/>
      <c r="F565" s="2"/>
      <c r="G565" s="116"/>
      <c r="H565" s="3"/>
      <c r="Q565" s="4"/>
      <c r="R565" s="4"/>
      <c r="S565" s="4"/>
      <c r="T565" s="4"/>
    </row>
    <row r="566" spans="5:20" s="1" customFormat="1" x14ac:dyDescent="0.2">
      <c r="E566" s="2"/>
      <c r="F566" s="2"/>
      <c r="G566" s="116"/>
      <c r="H566" s="3"/>
      <c r="Q566" s="4"/>
      <c r="R566" s="4"/>
      <c r="S566" s="4"/>
      <c r="T566" s="4"/>
    </row>
    <row r="567" spans="5:20" s="1" customFormat="1" x14ac:dyDescent="0.2">
      <c r="E567" s="2"/>
      <c r="F567" s="2"/>
      <c r="G567" s="116"/>
      <c r="H567" s="3"/>
      <c r="Q567" s="4"/>
      <c r="R567" s="4"/>
      <c r="S567" s="4"/>
      <c r="T567" s="4"/>
    </row>
    <row r="568" spans="5:20" s="1" customFormat="1" x14ac:dyDescent="0.2">
      <c r="E568" s="2"/>
      <c r="F568" s="2"/>
      <c r="G568" s="116"/>
      <c r="H568" s="3"/>
      <c r="Q568" s="4"/>
      <c r="R568" s="4"/>
      <c r="S568" s="4"/>
      <c r="T568" s="4"/>
    </row>
    <row r="569" spans="5:20" s="1" customFormat="1" x14ac:dyDescent="0.2">
      <c r="E569" s="2"/>
      <c r="F569" s="2"/>
      <c r="G569" s="116"/>
      <c r="H569" s="3"/>
      <c r="Q569" s="4"/>
      <c r="R569" s="4"/>
      <c r="S569" s="4"/>
      <c r="T569" s="4"/>
    </row>
    <row r="570" spans="5:20" s="1" customFormat="1" x14ac:dyDescent="0.2">
      <c r="E570" s="2"/>
      <c r="F570" s="2"/>
      <c r="G570" s="116"/>
      <c r="H570" s="3"/>
      <c r="Q570" s="4"/>
      <c r="R570" s="4"/>
      <c r="S570" s="4"/>
      <c r="T570" s="4"/>
    </row>
    <row r="571" spans="5:20" s="1" customFormat="1" x14ac:dyDescent="0.2">
      <c r="E571" s="2"/>
      <c r="F571" s="2"/>
      <c r="G571" s="116"/>
      <c r="H571" s="3"/>
      <c r="Q571" s="4"/>
      <c r="R571" s="4"/>
      <c r="S571" s="4"/>
      <c r="T571" s="4"/>
    </row>
    <row r="572" spans="5:20" s="1" customFormat="1" x14ac:dyDescent="0.2">
      <c r="E572" s="2"/>
      <c r="F572" s="2"/>
      <c r="G572" s="116"/>
      <c r="H572" s="3"/>
      <c r="Q572" s="4"/>
      <c r="R572" s="4"/>
      <c r="S572" s="4"/>
      <c r="T572" s="4"/>
    </row>
    <row r="573" spans="5:20" s="1" customFormat="1" x14ac:dyDescent="0.2">
      <c r="E573" s="2"/>
      <c r="F573" s="2"/>
      <c r="G573" s="116"/>
      <c r="H573" s="3"/>
      <c r="Q573" s="4"/>
      <c r="R573" s="4"/>
      <c r="S573" s="4"/>
      <c r="T573" s="4"/>
    </row>
    <row r="574" spans="5:20" s="1" customFormat="1" x14ac:dyDescent="0.2">
      <c r="E574" s="2"/>
      <c r="F574" s="2"/>
      <c r="G574" s="116"/>
      <c r="H574" s="3"/>
      <c r="Q574" s="4"/>
      <c r="R574" s="4"/>
      <c r="S574" s="4"/>
      <c r="T574" s="4"/>
    </row>
    <row r="575" spans="5:20" s="1" customFormat="1" x14ac:dyDescent="0.2">
      <c r="E575" s="2"/>
      <c r="F575" s="2"/>
      <c r="G575" s="116"/>
      <c r="H575" s="3"/>
      <c r="Q575" s="4"/>
      <c r="R575" s="4"/>
      <c r="S575" s="4"/>
      <c r="T575" s="4"/>
    </row>
    <row r="576" spans="5:20" s="1" customFormat="1" x14ac:dyDescent="0.2">
      <c r="E576" s="2"/>
      <c r="F576" s="2"/>
      <c r="G576" s="116"/>
      <c r="H576" s="3"/>
      <c r="Q576" s="4"/>
      <c r="R576" s="4"/>
      <c r="S576" s="4"/>
      <c r="T576" s="4"/>
    </row>
    <row r="577" spans="5:20" s="1" customFormat="1" x14ac:dyDescent="0.2">
      <c r="E577" s="2"/>
      <c r="F577" s="2"/>
      <c r="G577" s="116"/>
      <c r="H577" s="3"/>
      <c r="Q577" s="4"/>
      <c r="R577" s="4"/>
      <c r="S577" s="4"/>
      <c r="T577" s="4"/>
    </row>
    <row r="578" spans="5:20" s="1" customFormat="1" x14ac:dyDescent="0.2">
      <c r="E578" s="2"/>
      <c r="F578" s="2"/>
      <c r="G578" s="116"/>
      <c r="H578" s="3"/>
      <c r="Q578" s="4"/>
      <c r="R578" s="4"/>
      <c r="S578" s="4"/>
      <c r="T578" s="4"/>
    </row>
    <row r="579" spans="5:20" s="1" customFormat="1" x14ac:dyDescent="0.2">
      <c r="E579" s="2"/>
      <c r="F579" s="2"/>
      <c r="G579" s="116"/>
      <c r="H579" s="3"/>
      <c r="Q579" s="4"/>
      <c r="R579" s="4"/>
      <c r="S579" s="4"/>
      <c r="T579" s="4"/>
    </row>
    <row r="580" spans="5:20" s="1" customFormat="1" x14ac:dyDescent="0.2">
      <c r="E580" s="2"/>
      <c r="F580" s="2"/>
      <c r="G580" s="116"/>
      <c r="H580" s="3"/>
      <c r="Q580" s="4"/>
      <c r="R580" s="4"/>
      <c r="S580" s="4"/>
      <c r="T580" s="4"/>
    </row>
    <row r="581" spans="5:20" s="1" customFormat="1" x14ac:dyDescent="0.2">
      <c r="E581" s="2"/>
      <c r="F581" s="2"/>
      <c r="G581" s="116"/>
      <c r="H581" s="3"/>
      <c r="Q581" s="4"/>
      <c r="R581" s="4"/>
      <c r="S581" s="4"/>
      <c r="T581" s="4"/>
    </row>
    <row r="582" spans="5:20" s="1" customFormat="1" x14ac:dyDescent="0.2">
      <c r="E582" s="2"/>
      <c r="F582" s="2"/>
      <c r="G582" s="116"/>
      <c r="H582" s="3"/>
      <c r="Q582" s="4"/>
      <c r="R582" s="4"/>
      <c r="S582" s="4"/>
      <c r="T582" s="4"/>
    </row>
    <row r="583" spans="5:20" s="1" customFormat="1" x14ac:dyDescent="0.2">
      <c r="E583" s="2"/>
      <c r="F583" s="2"/>
      <c r="G583" s="116"/>
      <c r="H583" s="3"/>
      <c r="Q583" s="4"/>
      <c r="R583" s="4"/>
      <c r="S583" s="4"/>
      <c r="T583" s="4"/>
    </row>
    <row r="584" spans="5:20" s="1" customFormat="1" x14ac:dyDescent="0.2">
      <c r="E584" s="2"/>
      <c r="F584" s="2"/>
      <c r="G584" s="116"/>
      <c r="H584" s="3"/>
      <c r="Q584" s="4"/>
      <c r="R584" s="4"/>
      <c r="S584" s="4"/>
      <c r="T584" s="4"/>
    </row>
    <row r="585" spans="5:20" s="1" customFormat="1" x14ac:dyDescent="0.2">
      <c r="E585" s="2"/>
      <c r="F585" s="2"/>
      <c r="G585" s="116"/>
      <c r="H585" s="3"/>
      <c r="Q585" s="4"/>
      <c r="R585" s="4"/>
      <c r="S585" s="4"/>
      <c r="T585" s="4"/>
    </row>
    <row r="586" spans="5:20" s="1" customFormat="1" x14ac:dyDescent="0.2">
      <c r="E586" s="2"/>
      <c r="F586" s="2"/>
      <c r="G586" s="116"/>
      <c r="H586" s="3"/>
      <c r="Q586" s="4"/>
      <c r="R586" s="4"/>
      <c r="S586" s="4"/>
      <c r="T586" s="4"/>
    </row>
    <row r="587" spans="5:20" s="1" customFormat="1" x14ac:dyDescent="0.2">
      <c r="E587" s="2"/>
      <c r="F587" s="2"/>
      <c r="G587" s="116"/>
      <c r="H587" s="3"/>
      <c r="Q587" s="4"/>
      <c r="R587" s="4"/>
      <c r="S587" s="4"/>
      <c r="T587" s="4"/>
    </row>
    <row r="588" spans="5:20" s="1" customFormat="1" x14ac:dyDescent="0.2">
      <c r="E588" s="2"/>
      <c r="F588" s="2"/>
      <c r="G588" s="116"/>
      <c r="H588" s="3"/>
      <c r="Q588" s="4"/>
      <c r="R588" s="4"/>
      <c r="S588" s="4"/>
      <c r="T588" s="4"/>
    </row>
    <row r="589" spans="5:20" s="1" customFormat="1" x14ac:dyDescent="0.2">
      <c r="E589" s="2"/>
      <c r="F589" s="2"/>
      <c r="G589" s="116"/>
      <c r="H589" s="3"/>
      <c r="Q589" s="4"/>
      <c r="R589" s="4"/>
      <c r="S589" s="4"/>
      <c r="T589" s="4"/>
    </row>
    <row r="590" spans="5:20" s="1" customFormat="1" x14ac:dyDescent="0.2">
      <c r="E590" s="2"/>
      <c r="F590" s="2"/>
      <c r="G590" s="116"/>
      <c r="H590" s="3"/>
      <c r="Q590" s="4"/>
      <c r="R590" s="4"/>
      <c r="S590" s="4"/>
      <c r="T590" s="4"/>
    </row>
    <row r="591" spans="5:20" s="1" customFormat="1" x14ac:dyDescent="0.2">
      <c r="E591" s="2"/>
      <c r="F591" s="2"/>
      <c r="G591" s="116"/>
      <c r="H591" s="3"/>
      <c r="Q591" s="4"/>
      <c r="R591" s="4"/>
      <c r="S591" s="4"/>
      <c r="T591" s="4"/>
    </row>
    <row r="592" spans="5:20" s="1" customFormat="1" x14ac:dyDescent="0.2">
      <c r="E592" s="2"/>
      <c r="F592" s="2"/>
      <c r="G592" s="116"/>
      <c r="H592" s="3"/>
      <c r="Q592" s="4"/>
      <c r="R592" s="4"/>
      <c r="S592" s="4"/>
      <c r="T592" s="4"/>
    </row>
    <row r="593" spans="5:20" s="1" customFormat="1" x14ac:dyDescent="0.2">
      <c r="E593" s="2"/>
      <c r="F593" s="2"/>
      <c r="G593" s="116"/>
      <c r="H593" s="3"/>
      <c r="Q593" s="4"/>
      <c r="R593" s="4"/>
      <c r="S593" s="4"/>
      <c r="T593" s="4"/>
    </row>
    <row r="594" spans="5:20" s="1" customFormat="1" x14ac:dyDescent="0.2">
      <c r="E594" s="2"/>
      <c r="F594" s="2"/>
      <c r="G594" s="116"/>
      <c r="H594" s="3"/>
      <c r="Q594" s="4"/>
      <c r="R594" s="4"/>
      <c r="S594" s="4"/>
      <c r="T594" s="4"/>
    </row>
    <row r="595" spans="5:20" s="1" customFormat="1" x14ac:dyDescent="0.2">
      <c r="E595" s="2"/>
      <c r="F595" s="2"/>
      <c r="G595" s="116"/>
      <c r="H595" s="3"/>
      <c r="Q595" s="4"/>
      <c r="R595" s="4"/>
      <c r="S595" s="4"/>
      <c r="T595" s="4"/>
    </row>
    <row r="596" spans="5:20" s="1" customFormat="1" x14ac:dyDescent="0.2">
      <c r="E596" s="2"/>
      <c r="F596" s="2"/>
      <c r="G596" s="116"/>
      <c r="H596" s="3"/>
      <c r="Q596" s="4"/>
      <c r="R596" s="4"/>
      <c r="S596" s="4"/>
      <c r="T596" s="4"/>
    </row>
    <row r="597" spans="5:20" s="1" customFormat="1" x14ac:dyDescent="0.2">
      <c r="E597" s="2"/>
      <c r="F597" s="2"/>
      <c r="G597" s="116"/>
      <c r="H597" s="3"/>
      <c r="Q597" s="4"/>
      <c r="R597" s="4"/>
      <c r="S597" s="4"/>
      <c r="T597" s="4"/>
    </row>
    <row r="598" spans="5:20" s="1" customFormat="1" x14ac:dyDescent="0.2">
      <c r="E598" s="2"/>
      <c r="F598" s="2"/>
      <c r="G598" s="116"/>
      <c r="H598" s="3"/>
      <c r="Q598" s="4"/>
      <c r="R598" s="4"/>
      <c r="S598" s="4"/>
      <c r="T598" s="4"/>
    </row>
    <row r="599" spans="5:20" s="1" customFormat="1" x14ac:dyDescent="0.2">
      <c r="E599" s="2"/>
      <c r="F599" s="2"/>
      <c r="G599" s="116"/>
      <c r="H599" s="3"/>
      <c r="Q599" s="4"/>
      <c r="R599" s="4"/>
      <c r="S599" s="4"/>
      <c r="T599" s="4"/>
    </row>
    <row r="600" spans="5:20" s="1" customFormat="1" x14ac:dyDescent="0.2">
      <c r="E600" s="2"/>
      <c r="F600" s="2"/>
      <c r="G600" s="116"/>
      <c r="H600" s="3"/>
      <c r="Q600" s="4"/>
      <c r="R600" s="4"/>
      <c r="S600" s="4"/>
      <c r="T600" s="4"/>
    </row>
    <row r="601" spans="5:20" s="1" customFormat="1" x14ac:dyDescent="0.2">
      <c r="E601" s="2"/>
      <c r="F601" s="2"/>
      <c r="G601" s="116"/>
      <c r="H601" s="3"/>
      <c r="Q601" s="4"/>
      <c r="R601" s="4"/>
      <c r="S601" s="4"/>
      <c r="T601" s="4"/>
    </row>
    <row r="602" spans="5:20" s="1" customFormat="1" x14ac:dyDescent="0.2">
      <c r="E602" s="2"/>
      <c r="F602" s="2"/>
      <c r="G602" s="116"/>
      <c r="H602" s="3"/>
      <c r="Q602" s="4"/>
      <c r="R602" s="4"/>
      <c r="S602" s="4"/>
      <c r="T602" s="4"/>
    </row>
    <row r="603" spans="5:20" s="1" customFormat="1" x14ac:dyDescent="0.2">
      <c r="E603" s="2"/>
      <c r="F603" s="2"/>
      <c r="G603" s="116"/>
      <c r="H603" s="3"/>
      <c r="Q603" s="4"/>
      <c r="R603" s="4"/>
      <c r="S603" s="4"/>
      <c r="T603" s="4"/>
    </row>
    <row r="604" spans="5:20" s="1" customFormat="1" x14ac:dyDescent="0.2">
      <c r="E604" s="2"/>
      <c r="F604" s="2"/>
      <c r="G604" s="116"/>
      <c r="H604" s="3"/>
      <c r="Q604" s="4"/>
      <c r="R604" s="4"/>
      <c r="S604" s="4"/>
      <c r="T604" s="4"/>
    </row>
    <row r="605" spans="5:20" s="1" customFormat="1" x14ac:dyDescent="0.2">
      <c r="E605" s="2"/>
      <c r="F605" s="2"/>
      <c r="G605" s="116"/>
      <c r="H605" s="3"/>
      <c r="Q605" s="4"/>
      <c r="R605" s="4"/>
      <c r="S605" s="4"/>
      <c r="T605" s="4"/>
    </row>
    <row r="606" spans="5:20" s="1" customFormat="1" x14ac:dyDescent="0.2">
      <c r="E606" s="2"/>
      <c r="F606" s="2"/>
      <c r="G606" s="116"/>
      <c r="H606" s="3"/>
      <c r="Q606" s="4"/>
      <c r="R606" s="4"/>
      <c r="S606" s="4"/>
      <c r="T606" s="4"/>
    </row>
    <row r="607" spans="5:20" s="1" customFormat="1" x14ac:dyDescent="0.2">
      <c r="E607" s="2"/>
      <c r="F607" s="2"/>
      <c r="G607" s="116"/>
      <c r="H607" s="3"/>
      <c r="Q607" s="4"/>
      <c r="R607" s="4"/>
      <c r="S607" s="4"/>
      <c r="T607" s="4"/>
    </row>
    <row r="608" spans="5:20" s="1" customFormat="1" x14ac:dyDescent="0.2">
      <c r="E608" s="2"/>
      <c r="F608" s="2"/>
      <c r="G608" s="116"/>
      <c r="H608" s="3"/>
      <c r="Q608" s="4"/>
      <c r="R608" s="4"/>
      <c r="S608" s="4"/>
      <c r="T608" s="4"/>
    </row>
    <row r="609" spans="5:20" s="1" customFormat="1" x14ac:dyDescent="0.2">
      <c r="E609" s="2"/>
      <c r="F609" s="2"/>
      <c r="G609" s="116"/>
      <c r="H609" s="3"/>
      <c r="Q609" s="4"/>
      <c r="R609" s="4"/>
      <c r="S609" s="4"/>
      <c r="T609" s="4"/>
    </row>
    <row r="610" spans="5:20" s="1" customFormat="1" x14ac:dyDescent="0.2">
      <c r="E610" s="2"/>
      <c r="F610" s="2"/>
      <c r="G610" s="116"/>
      <c r="H610" s="3"/>
      <c r="Q610" s="4"/>
      <c r="R610" s="4"/>
      <c r="S610" s="4"/>
      <c r="T610" s="4"/>
    </row>
    <row r="611" spans="5:20" s="1" customFormat="1" x14ac:dyDescent="0.2">
      <c r="E611" s="2"/>
      <c r="F611" s="2"/>
      <c r="G611" s="116"/>
      <c r="H611" s="3"/>
      <c r="Q611" s="4"/>
      <c r="R611" s="4"/>
      <c r="S611" s="4"/>
      <c r="T611" s="4"/>
    </row>
    <row r="612" spans="5:20" s="1" customFormat="1" x14ac:dyDescent="0.2">
      <c r="E612" s="2"/>
      <c r="F612" s="2"/>
      <c r="G612" s="116"/>
      <c r="H612" s="3"/>
      <c r="Q612" s="4"/>
      <c r="R612" s="4"/>
      <c r="S612" s="4"/>
      <c r="T612" s="4"/>
    </row>
    <row r="613" spans="5:20" s="1" customFormat="1" x14ac:dyDescent="0.2">
      <c r="E613" s="2"/>
      <c r="F613" s="2"/>
      <c r="G613" s="116"/>
      <c r="H613" s="3"/>
      <c r="Q613" s="4"/>
      <c r="R613" s="4"/>
      <c r="S613" s="4"/>
      <c r="T613" s="4"/>
    </row>
    <row r="614" spans="5:20" s="1" customFormat="1" x14ac:dyDescent="0.2">
      <c r="E614" s="2"/>
      <c r="F614" s="2"/>
      <c r="G614" s="116"/>
      <c r="H614" s="3"/>
      <c r="Q614" s="4"/>
      <c r="R614" s="4"/>
      <c r="S614" s="4"/>
      <c r="T614" s="4"/>
    </row>
    <row r="615" spans="5:20" s="1" customFormat="1" x14ac:dyDescent="0.2">
      <c r="E615" s="2"/>
      <c r="F615" s="2"/>
      <c r="G615" s="116"/>
      <c r="H615" s="3"/>
      <c r="Q615" s="4"/>
      <c r="R615" s="4"/>
      <c r="S615" s="4"/>
      <c r="T615" s="4"/>
    </row>
    <row r="616" spans="5:20" s="1" customFormat="1" x14ac:dyDescent="0.2">
      <c r="E616" s="2"/>
      <c r="F616" s="2"/>
      <c r="G616" s="116"/>
      <c r="H616" s="3"/>
      <c r="Q616" s="4"/>
      <c r="R616" s="4"/>
      <c r="S616" s="4"/>
      <c r="T616" s="4"/>
    </row>
    <row r="617" spans="5:20" s="1" customFormat="1" x14ac:dyDescent="0.2">
      <c r="E617" s="2"/>
      <c r="F617" s="2"/>
      <c r="G617" s="116"/>
      <c r="H617" s="3"/>
      <c r="Q617" s="4"/>
      <c r="R617" s="4"/>
      <c r="S617" s="4"/>
      <c r="T617" s="4"/>
    </row>
    <row r="618" spans="5:20" s="1" customFormat="1" x14ac:dyDescent="0.2">
      <c r="E618" s="2"/>
      <c r="F618" s="2"/>
      <c r="G618" s="116"/>
      <c r="H618" s="3"/>
      <c r="Q618" s="4"/>
      <c r="R618" s="4"/>
      <c r="S618" s="4"/>
      <c r="T618" s="4"/>
    </row>
    <row r="619" spans="5:20" s="1" customFormat="1" x14ac:dyDescent="0.2">
      <c r="E619" s="2"/>
      <c r="F619" s="2"/>
      <c r="G619" s="116"/>
      <c r="H619" s="3"/>
      <c r="Q619" s="4"/>
      <c r="R619" s="4"/>
      <c r="S619" s="4"/>
      <c r="T619" s="4"/>
    </row>
    <row r="620" spans="5:20" s="1" customFormat="1" x14ac:dyDescent="0.2">
      <c r="E620" s="2"/>
      <c r="F620" s="2"/>
      <c r="G620" s="116"/>
      <c r="H620" s="3"/>
      <c r="Q620" s="4"/>
      <c r="R620" s="4"/>
      <c r="S620" s="4"/>
      <c r="T620" s="4"/>
    </row>
    <row r="621" spans="5:20" s="1" customFormat="1" x14ac:dyDescent="0.2">
      <c r="E621" s="2"/>
      <c r="F621" s="2"/>
      <c r="G621" s="116"/>
      <c r="H621" s="3"/>
      <c r="Q621" s="4"/>
      <c r="R621" s="4"/>
      <c r="S621" s="4"/>
      <c r="T621" s="4"/>
    </row>
    <row r="622" spans="5:20" s="1" customFormat="1" x14ac:dyDescent="0.2">
      <c r="E622" s="2"/>
      <c r="F622" s="2"/>
      <c r="G622" s="116"/>
      <c r="H622" s="3"/>
      <c r="Q622" s="4"/>
      <c r="R622" s="4"/>
      <c r="S622" s="4"/>
      <c r="T622" s="4"/>
    </row>
    <row r="623" spans="5:20" s="1" customFormat="1" x14ac:dyDescent="0.2">
      <c r="E623" s="2"/>
      <c r="F623" s="2"/>
      <c r="G623" s="116"/>
      <c r="H623" s="3"/>
      <c r="Q623" s="4"/>
      <c r="R623" s="4"/>
      <c r="S623" s="4"/>
      <c r="T623" s="4"/>
    </row>
    <row r="624" spans="5:20" s="1" customFormat="1" x14ac:dyDescent="0.2">
      <c r="E624" s="2"/>
      <c r="F624" s="2"/>
      <c r="G624" s="116"/>
      <c r="H624" s="3"/>
      <c r="Q624" s="4"/>
      <c r="R624" s="4"/>
      <c r="S624" s="4"/>
      <c r="T624" s="4"/>
    </row>
    <row r="625" spans="5:20" s="1" customFormat="1" x14ac:dyDescent="0.2">
      <c r="E625" s="2"/>
      <c r="F625" s="2"/>
      <c r="G625" s="116"/>
      <c r="H625" s="3"/>
      <c r="Q625" s="4"/>
      <c r="R625" s="4"/>
      <c r="S625" s="4"/>
      <c r="T625" s="4"/>
    </row>
    <row r="626" spans="5:20" s="1" customFormat="1" x14ac:dyDescent="0.2">
      <c r="E626" s="2"/>
      <c r="F626" s="2"/>
      <c r="G626" s="116"/>
      <c r="H626" s="3"/>
      <c r="Q626" s="4"/>
      <c r="R626" s="4"/>
      <c r="S626" s="4"/>
      <c r="T626" s="4"/>
    </row>
    <row r="627" spans="5:20" s="1" customFormat="1" x14ac:dyDescent="0.2">
      <c r="E627" s="2"/>
      <c r="F627" s="2"/>
      <c r="G627" s="116"/>
      <c r="H627" s="3"/>
      <c r="Q627" s="4"/>
      <c r="R627" s="4"/>
      <c r="S627" s="4"/>
      <c r="T627" s="4"/>
    </row>
    <row r="628" spans="5:20" s="1" customFormat="1" x14ac:dyDescent="0.2">
      <c r="E628" s="2"/>
      <c r="F628" s="2"/>
      <c r="G628" s="116"/>
      <c r="H628" s="3"/>
      <c r="Q628" s="4"/>
      <c r="R628" s="4"/>
      <c r="S628" s="4"/>
      <c r="T628" s="4"/>
    </row>
    <row r="629" spans="5:20" s="1" customFormat="1" x14ac:dyDescent="0.2">
      <c r="E629" s="2"/>
      <c r="F629" s="2"/>
      <c r="G629" s="116"/>
      <c r="H629" s="3"/>
      <c r="Q629" s="4"/>
      <c r="R629" s="4"/>
      <c r="S629" s="4"/>
      <c r="T629" s="4"/>
    </row>
    <row r="630" spans="5:20" s="1" customFormat="1" x14ac:dyDescent="0.2">
      <c r="E630" s="2"/>
      <c r="F630" s="2"/>
      <c r="G630" s="116"/>
      <c r="H630" s="3"/>
      <c r="Q630" s="4"/>
      <c r="R630" s="4"/>
      <c r="S630" s="4"/>
      <c r="T630" s="4"/>
    </row>
    <row r="631" spans="5:20" s="1" customFormat="1" x14ac:dyDescent="0.2">
      <c r="E631" s="2"/>
      <c r="F631" s="2"/>
      <c r="G631" s="116"/>
      <c r="H631" s="3"/>
      <c r="Q631" s="4"/>
      <c r="R631" s="4"/>
      <c r="S631" s="4"/>
      <c r="T631" s="4"/>
    </row>
    <row r="632" spans="5:20" s="1" customFormat="1" x14ac:dyDescent="0.2">
      <c r="E632" s="2"/>
      <c r="F632" s="2"/>
      <c r="G632" s="116"/>
      <c r="H632" s="3"/>
      <c r="Q632" s="4"/>
      <c r="R632" s="4"/>
      <c r="S632" s="4"/>
      <c r="T632" s="4"/>
    </row>
    <row r="633" spans="5:20" s="1" customFormat="1" x14ac:dyDescent="0.2">
      <c r="E633" s="2"/>
      <c r="F633" s="2"/>
      <c r="G633" s="116"/>
      <c r="H633" s="3"/>
      <c r="Q633" s="4"/>
      <c r="R633" s="4"/>
      <c r="S633" s="4"/>
      <c r="T633" s="4"/>
    </row>
    <row r="634" spans="5:20" s="1" customFormat="1" x14ac:dyDescent="0.2">
      <c r="E634" s="2"/>
      <c r="F634" s="2"/>
      <c r="G634" s="116"/>
      <c r="H634" s="3"/>
      <c r="Q634" s="4"/>
      <c r="R634" s="4"/>
      <c r="S634" s="4"/>
      <c r="T634" s="4"/>
    </row>
    <row r="635" spans="5:20" s="1" customFormat="1" x14ac:dyDescent="0.2">
      <c r="E635" s="2"/>
      <c r="F635" s="2"/>
      <c r="G635" s="116"/>
      <c r="H635" s="3"/>
      <c r="Q635" s="4"/>
      <c r="R635" s="4"/>
      <c r="S635" s="4"/>
      <c r="T635" s="4"/>
    </row>
    <row r="636" spans="5:20" s="1" customFormat="1" x14ac:dyDescent="0.2">
      <c r="E636" s="2"/>
      <c r="F636" s="2"/>
      <c r="G636" s="116"/>
      <c r="H636" s="3"/>
      <c r="Q636" s="4"/>
      <c r="R636" s="4"/>
      <c r="S636" s="4"/>
      <c r="T636" s="4"/>
    </row>
    <row r="637" spans="5:20" s="1" customFormat="1" x14ac:dyDescent="0.2">
      <c r="E637" s="2"/>
      <c r="F637" s="2"/>
      <c r="G637" s="116"/>
      <c r="H637" s="3"/>
      <c r="Q637" s="4"/>
      <c r="R637" s="4"/>
      <c r="S637" s="4"/>
      <c r="T637" s="4"/>
    </row>
    <row r="638" spans="5:20" s="1" customFormat="1" x14ac:dyDescent="0.2">
      <c r="E638" s="2"/>
      <c r="F638" s="2"/>
      <c r="G638" s="116"/>
      <c r="H638" s="3"/>
      <c r="Q638" s="4"/>
      <c r="R638" s="4"/>
      <c r="S638" s="4"/>
      <c r="T638" s="4"/>
    </row>
    <row r="639" spans="5:20" s="1" customFormat="1" x14ac:dyDescent="0.2">
      <c r="E639" s="2"/>
      <c r="F639" s="2"/>
      <c r="G639" s="116"/>
      <c r="H639" s="3"/>
      <c r="Q639" s="4"/>
      <c r="R639" s="4"/>
      <c r="S639" s="4"/>
      <c r="T639" s="4"/>
    </row>
    <row r="640" spans="5:20" s="1" customFormat="1" x14ac:dyDescent="0.2">
      <c r="E640" s="2"/>
      <c r="F640" s="2"/>
      <c r="G640" s="116"/>
      <c r="H640" s="3"/>
      <c r="Q640" s="4"/>
      <c r="R640" s="4"/>
      <c r="S640" s="4"/>
      <c r="T640" s="4"/>
    </row>
    <row r="641" spans="5:20" s="1" customFormat="1" x14ac:dyDescent="0.2">
      <c r="E641" s="2"/>
      <c r="F641" s="2"/>
      <c r="G641" s="116"/>
      <c r="H641" s="3"/>
      <c r="Q641" s="4"/>
      <c r="R641" s="4"/>
      <c r="S641" s="4"/>
      <c r="T641" s="4"/>
    </row>
    <row r="642" spans="5:20" s="1" customFormat="1" x14ac:dyDescent="0.2">
      <c r="E642" s="2"/>
      <c r="F642" s="2"/>
      <c r="G642" s="116"/>
      <c r="H642" s="3"/>
      <c r="Q642" s="4"/>
      <c r="R642" s="4"/>
      <c r="S642" s="4"/>
      <c r="T642" s="4"/>
    </row>
    <row r="643" spans="5:20" s="1" customFormat="1" x14ac:dyDescent="0.2">
      <c r="E643" s="2"/>
      <c r="F643" s="2"/>
      <c r="G643" s="116"/>
      <c r="H643" s="3"/>
      <c r="Q643" s="4"/>
      <c r="R643" s="4"/>
      <c r="S643" s="4"/>
      <c r="T643" s="4"/>
    </row>
    <row r="644" spans="5:20" s="1" customFormat="1" x14ac:dyDescent="0.2">
      <c r="E644" s="2"/>
      <c r="F644" s="2"/>
      <c r="G644" s="116"/>
      <c r="H644" s="3"/>
      <c r="Q644" s="4"/>
      <c r="R644" s="4"/>
      <c r="S644" s="4"/>
      <c r="T644" s="4"/>
    </row>
    <row r="645" spans="5:20" s="1" customFormat="1" x14ac:dyDescent="0.2">
      <c r="E645" s="2"/>
      <c r="F645" s="2"/>
      <c r="G645" s="116"/>
      <c r="H645" s="3"/>
      <c r="Q645" s="4"/>
      <c r="R645" s="4"/>
      <c r="S645" s="4"/>
      <c r="T645" s="4"/>
    </row>
    <row r="646" spans="5:20" s="1" customFormat="1" x14ac:dyDescent="0.2">
      <c r="E646" s="2"/>
      <c r="F646" s="2"/>
      <c r="G646" s="116"/>
      <c r="H646" s="3"/>
      <c r="Q646" s="4"/>
      <c r="R646" s="4"/>
      <c r="S646" s="4"/>
      <c r="T646" s="4"/>
    </row>
    <row r="647" spans="5:20" s="1" customFormat="1" x14ac:dyDescent="0.2">
      <c r="E647" s="2"/>
      <c r="F647" s="2"/>
      <c r="G647" s="116"/>
      <c r="H647" s="3"/>
      <c r="Q647" s="4"/>
      <c r="R647" s="4"/>
      <c r="S647" s="4"/>
      <c r="T647" s="4"/>
    </row>
    <row r="648" spans="5:20" s="1" customFormat="1" x14ac:dyDescent="0.2">
      <c r="E648" s="2"/>
      <c r="F648" s="2"/>
      <c r="G648" s="116"/>
      <c r="H648" s="3"/>
      <c r="Q648" s="4"/>
      <c r="R648" s="4"/>
      <c r="S648" s="4"/>
      <c r="T648" s="4"/>
    </row>
    <row r="649" spans="5:20" s="1" customFormat="1" x14ac:dyDescent="0.2">
      <c r="E649" s="2"/>
      <c r="F649" s="2"/>
      <c r="G649" s="116"/>
      <c r="H649" s="3"/>
      <c r="Q649" s="4"/>
      <c r="R649" s="4"/>
      <c r="S649" s="4"/>
      <c r="T649" s="4"/>
    </row>
    <row r="650" spans="5:20" s="1" customFormat="1" x14ac:dyDescent="0.2">
      <c r="E650" s="2"/>
      <c r="F650" s="2"/>
      <c r="G650" s="116"/>
      <c r="H650" s="3"/>
      <c r="Q650" s="4"/>
      <c r="R650" s="4"/>
      <c r="S650" s="4"/>
      <c r="T650" s="4"/>
    </row>
    <row r="651" spans="5:20" s="1" customFormat="1" x14ac:dyDescent="0.2">
      <c r="E651" s="2"/>
      <c r="F651" s="2"/>
      <c r="G651" s="116"/>
      <c r="H651" s="3"/>
      <c r="Q651" s="4"/>
      <c r="R651" s="4"/>
      <c r="S651" s="4"/>
      <c r="T651" s="4"/>
    </row>
    <row r="652" spans="5:20" s="1" customFormat="1" x14ac:dyDescent="0.2">
      <c r="E652" s="2"/>
      <c r="F652" s="2"/>
      <c r="G652" s="116"/>
      <c r="H652" s="3"/>
      <c r="Q652" s="4"/>
      <c r="R652" s="4"/>
      <c r="S652" s="4"/>
      <c r="T652" s="4"/>
    </row>
    <row r="653" spans="5:20" s="1" customFormat="1" x14ac:dyDescent="0.2">
      <c r="E653" s="2"/>
      <c r="F653" s="2"/>
      <c r="G653" s="116"/>
      <c r="H653" s="3"/>
      <c r="Q653" s="4"/>
      <c r="R653" s="4"/>
      <c r="S653" s="4"/>
      <c r="T653" s="4"/>
    </row>
    <row r="654" spans="5:20" s="1" customFormat="1" x14ac:dyDescent="0.2">
      <c r="E654" s="2"/>
      <c r="F654" s="2"/>
      <c r="G654" s="116"/>
      <c r="H654" s="3"/>
      <c r="Q654" s="4"/>
      <c r="R654" s="4"/>
      <c r="S654" s="4"/>
      <c r="T654" s="4"/>
    </row>
    <row r="655" spans="5:20" s="1" customFormat="1" x14ac:dyDescent="0.2">
      <c r="E655" s="2"/>
      <c r="F655" s="2"/>
      <c r="G655" s="116"/>
      <c r="H655" s="3"/>
      <c r="Q655" s="4"/>
      <c r="R655" s="4"/>
      <c r="S655" s="4"/>
      <c r="T655" s="4"/>
    </row>
    <row r="656" spans="5:20" s="1" customFormat="1" x14ac:dyDescent="0.2">
      <c r="E656" s="2"/>
      <c r="F656" s="2"/>
      <c r="G656" s="116"/>
      <c r="H656" s="3"/>
      <c r="Q656" s="4"/>
      <c r="R656" s="4"/>
      <c r="S656" s="4"/>
      <c r="T656" s="4"/>
    </row>
    <row r="657" spans="5:20" s="1" customFormat="1" x14ac:dyDescent="0.2">
      <c r="E657" s="2"/>
      <c r="F657" s="2"/>
      <c r="G657" s="116"/>
      <c r="H657" s="3"/>
      <c r="Q657" s="4"/>
      <c r="R657" s="4"/>
      <c r="S657" s="4"/>
      <c r="T657" s="4"/>
    </row>
    <row r="658" spans="5:20" s="1" customFormat="1" x14ac:dyDescent="0.2">
      <c r="E658" s="2"/>
      <c r="F658" s="2"/>
      <c r="G658" s="116"/>
      <c r="H658" s="3"/>
      <c r="Q658" s="4"/>
      <c r="R658" s="4"/>
      <c r="S658" s="4"/>
      <c r="T658" s="4"/>
    </row>
    <row r="659" spans="5:20" s="1" customFormat="1" x14ac:dyDescent="0.2">
      <c r="E659" s="2"/>
      <c r="F659" s="2"/>
      <c r="G659" s="116"/>
      <c r="H659" s="3"/>
      <c r="Q659" s="4"/>
      <c r="R659" s="4"/>
      <c r="S659" s="4"/>
      <c r="T659" s="4"/>
    </row>
    <row r="660" spans="5:20" s="1" customFormat="1" x14ac:dyDescent="0.2">
      <c r="E660" s="2"/>
      <c r="F660" s="2"/>
      <c r="G660" s="116"/>
      <c r="H660" s="3"/>
      <c r="Q660" s="4"/>
      <c r="R660" s="4"/>
      <c r="S660" s="4"/>
      <c r="T660" s="4"/>
    </row>
    <row r="661" spans="5:20" s="1" customFormat="1" x14ac:dyDescent="0.2">
      <c r="E661" s="2"/>
      <c r="F661" s="2"/>
      <c r="G661" s="116"/>
      <c r="H661" s="3"/>
      <c r="Q661" s="4"/>
      <c r="R661" s="4"/>
      <c r="S661" s="4"/>
      <c r="T661" s="4"/>
    </row>
    <row r="662" spans="5:20" s="1" customFormat="1" x14ac:dyDescent="0.2">
      <c r="E662" s="2"/>
      <c r="F662" s="2"/>
      <c r="G662" s="116"/>
      <c r="H662" s="3"/>
      <c r="Q662" s="4"/>
      <c r="R662" s="4"/>
      <c r="S662" s="4"/>
      <c r="T662" s="4"/>
    </row>
    <row r="663" spans="5:20" s="1" customFormat="1" x14ac:dyDescent="0.2">
      <c r="E663" s="2"/>
      <c r="F663" s="2"/>
      <c r="G663" s="116"/>
      <c r="H663" s="3"/>
      <c r="Q663" s="4"/>
      <c r="R663" s="4"/>
      <c r="S663" s="4"/>
      <c r="T663" s="4"/>
    </row>
    <row r="664" spans="5:20" s="1" customFormat="1" x14ac:dyDescent="0.2">
      <c r="E664" s="2"/>
      <c r="F664" s="2"/>
      <c r="G664" s="116"/>
      <c r="H664" s="3"/>
      <c r="Q664" s="4"/>
      <c r="R664" s="4"/>
      <c r="S664" s="4"/>
      <c r="T664" s="4"/>
    </row>
    <row r="665" spans="5:20" s="1" customFormat="1" x14ac:dyDescent="0.2">
      <c r="E665" s="2"/>
      <c r="F665" s="2"/>
      <c r="G665" s="116"/>
      <c r="H665" s="3"/>
      <c r="Q665" s="4"/>
      <c r="R665" s="4"/>
      <c r="S665" s="4"/>
      <c r="T665" s="4"/>
    </row>
    <row r="666" spans="5:20" s="1" customFormat="1" x14ac:dyDescent="0.2">
      <c r="E666" s="2"/>
      <c r="F666" s="2"/>
      <c r="G666" s="116"/>
      <c r="H666" s="3"/>
      <c r="Q666" s="4"/>
      <c r="R666" s="4"/>
      <c r="S666" s="4"/>
      <c r="T666" s="4"/>
    </row>
    <row r="667" spans="5:20" s="1" customFormat="1" x14ac:dyDescent="0.2">
      <c r="E667" s="2"/>
      <c r="F667" s="2"/>
      <c r="G667" s="116"/>
      <c r="H667" s="3"/>
      <c r="Q667" s="4"/>
      <c r="R667" s="4"/>
      <c r="S667" s="4"/>
      <c r="T667" s="4"/>
    </row>
    <row r="668" spans="5:20" s="1" customFormat="1" x14ac:dyDescent="0.2">
      <c r="E668" s="2"/>
      <c r="F668" s="2"/>
      <c r="G668" s="116"/>
      <c r="H668" s="3"/>
      <c r="Q668" s="4"/>
      <c r="R668" s="4"/>
      <c r="S668" s="4"/>
      <c r="T668" s="4"/>
    </row>
    <row r="669" spans="5:20" s="1" customFormat="1" x14ac:dyDescent="0.2">
      <c r="E669" s="2"/>
      <c r="F669" s="2"/>
      <c r="G669" s="116"/>
      <c r="H669" s="3"/>
      <c r="Q669" s="4"/>
      <c r="R669" s="4"/>
      <c r="S669" s="4"/>
      <c r="T669" s="4"/>
    </row>
    <row r="670" spans="5:20" s="1" customFormat="1" x14ac:dyDescent="0.2">
      <c r="E670" s="2"/>
      <c r="F670" s="2"/>
      <c r="G670" s="116"/>
      <c r="H670" s="3"/>
      <c r="Q670" s="4"/>
      <c r="R670" s="4"/>
      <c r="S670" s="4"/>
      <c r="T670" s="4"/>
    </row>
    <row r="671" spans="5:20" s="1" customFormat="1" x14ac:dyDescent="0.2">
      <c r="E671" s="2"/>
      <c r="F671" s="2"/>
      <c r="G671" s="116"/>
      <c r="H671" s="3"/>
      <c r="Q671" s="4"/>
      <c r="R671" s="4"/>
      <c r="S671" s="4"/>
      <c r="T671" s="4"/>
    </row>
    <row r="672" spans="5:20" s="1" customFormat="1" x14ac:dyDescent="0.2">
      <c r="E672" s="2"/>
      <c r="F672" s="2"/>
      <c r="G672" s="116"/>
      <c r="H672" s="3"/>
      <c r="Q672" s="4"/>
      <c r="R672" s="4"/>
      <c r="S672" s="4"/>
      <c r="T672" s="4"/>
    </row>
    <row r="673" spans="5:20" s="1" customFormat="1" x14ac:dyDescent="0.2">
      <c r="E673" s="2"/>
      <c r="F673" s="2"/>
      <c r="G673" s="116"/>
      <c r="H673" s="3"/>
      <c r="Q673" s="4"/>
      <c r="R673" s="4"/>
      <c r="S673" s="4"/>
      <c r="T673" s="4"/>
    </row>
    <row r="674" spans="5:20" s="1" customFormat="1" x14ac:dyDescent="0.2">
      <c r="E674" s="2"/>
      <c r="F674" s="2"/>
      <c r="G674" s="116"/>
      <c r="H674" s="3"/>
      <c r="Q674" s="4"/>
      <c r="R674" s="4"/>
      <c r="S674" s="4"/>
      <c r="T674" s="4"/>
    </row>
    <row r="675" spans="5:20" s="1" customFormat="1" x14ac:dyDescent="0.2">
      <c r="E675" s="2"/>
      <c r="F675" s="2"/>
      <c r="G675" s="116"/>
      <c r="H675" s="3"/>
      <c r="Q675" s="4"/>
      <c r="R675" s="4"/>
      <c r="S675" s="4"/>
      <c r="T675" s="4"/>
    </row>
    <row r="676" spans="5:20" s="1" customFormat="1" x14ac:dyDescent="0.2">
      <c r="E676" s="2"/>
      <c r="F676" s="2"/>
      <c r="G676" s="116"/>
      <c r="H676" s="3"/>
      <c r="Q676" s="4"/>
      <c r="R676" s="4"/>
      <c r="S676" s="4"/>
      <c r="T676" s="4"/>
    </row>
    <row r="677" spans="5:20" s="1" customFormat="1" x14ac:dyDescent="0.2">
      <c r="E677" s="2"/>
      <c r="F677" s="2"/>
      <c r="G677" s="116"/>
      <c r="H677" s="3"/>
      <c r="Q677" s="4"/>
      <c r="R677" s="4"/>
      <c r="S677" s="4"/>
      <c r="T677" s="4"/>
    </row>
    <row r="678" spans="5:20" s="1" customFormat="1" x14ac:dyDescent="0.2">
      <c r="E678" s="2"/>
      <c r="F678" s="2"/>
      <c r="G678" s="116"/>
      <c r="H678" s="3"/>
      <c r="Q678" s="4"/>
      <c r="R678" s="4"/>
      <c r="S678" s="4"/>
      <c r="T678" s="4"/>
    </row>
    <row r="679" spans="5:20" s="1" customFormat="1" x14ac:dyDescent="0.2">
      <c r="E679" s="2"/>
      <c r="F679" s="2"/>
      <c r="G679" s="116"/>
      <c r="H679" s="3"/>
      <c r="Q679" s="4"/>
      <c r="R679" s="4"/>
      <c r="S679" s="4"/>
      <c r="T679" s="4"/>
    </row>
    <row r="680" spans="5:20" s="1" customFormat="1" x14ac:dyDescent="0.2">
      <c r="E680" s="2"/>
      <c r="F680" s="2"/>
      <c r="G680" s="116"/>
      <c r="H680" s="3"/>
      <c r="Q680" s="4"/>
      <c r="R680" s="4"/>
      <c r="S680" s="4"/>
      <c r="T680" s="4"/>
    </row>
    <row r="681" spans="5:20" s="1" customFormat="1" x14ac:dyDescent="0.2">
      <c r="E681" s="2"/>
      <c r="F681" s="2"/>
      <c r="G681" s="116"/>
      <c r="H681" s="3"/>
      <c r="Q681" s="4"/>
      <c r="R681" s="4"/>
      <c r="S681" s="4"/>
      <c r="T681" s="4"/>
    </row>
    <row r="682" spans="5:20" s="1" customFormat="1" x14ac:dyDescent="0.2">
      <c r="E682" s="2"/>
      <c r="F682" s="2"/>
      <c r="G682" s="116"/>
      <c r="H682" s="3"/>
      <c r="Q682" s="4"/>
      <c r="R682" s="4"/>
      <c r="S682" s="4"/>
      <c r="T682" s="4"/>
    </row>
    <row r="683" spans="5:20" s="1" customFormat="1" x14ac:dyDescent="0.2">
      <c r="E683" s="2"/>
      <c r="F683" s="2"/>
      <c r="G683" s="116"/>
      <c r="H683" s="3"/>
      <c r="Q683" s="4"/>
      <c r="R683" s="4"/>
      <c r="S683" s="4"/>
      <c r="T683" s="4"/>
    </row>
    <row r="684" spans="5:20" s="1" customFormat="1" x14ac:dyDescent="0.2">
      <c r="E684" s="2"/>
      <c r="F684" s="2"/>
      <c r="G684" s="116"/>
      <c r="H684" s="3"/>
      <c r="Q684" s="4"/>
      <c r="R684" s="4"/>
      <c r="S684" s="4"/>
      <c r="T684" s="4"/>
    </row>
    <row r="685" spans="5:20" s="1" customFormat="1" x14ac:dyDescent="0.2">
      <c r="E685" s="2"/>
      <c r="F685" s="2"/>
      <c r="G685" s="116"/>
      <c r="H685" s="3"/>
      <c r="Q685" s="4"/>
      <c r="R685" s="4"/>
      <c r="S685" s="4"/>
      <c r="T685" s="4"/>
    </row>
    <row r="686" spans="5:20" s="1" customFormat="1" x14ac:dyDescent="0.2">
      <c r="E686" s="2"/>
      <c r="F686" s="2"/>
      <c r="G686" s="116"/>
      <c r="H686" s="3"/>
      <c r="Q686" s="4"/>
      <c r="R686" s="4"/>
      <c r="S686" s="4"/>
      <c r="T686" s="4"/>
    </row>
    <row r="687" spans="5:20" s="1" customFormat="1" x14ac:dyDescent="0.2">
      <c r="E687" s="2"/>
      <c r="F687" s="2"/>
      <c r="G687" s="116"/>
      <c r="H687" s="3"/>
      <c r="Q687" s="4"/>
      <c r="R687" s="4"/>
      <c r="S687" s="4"/>
      <c r="T687" s="4"/>
    </row>
    <row r="688" spans="5:20" s="1" customFormat="1" x14ac:dyDescent="0.2">
      <c r="E688" s="2"/>
      <c r="F688" s="2"/>
      <c r="G688" s="116"/>
      <c r="H688" s="3"/>
      <c r="Q688" s="4"/>
      <c r="R688" s="4"/>
      <c r="S688" s="4"/>
      <c r="T688" s="4"/>
    </row>
    <row r="689" spans="5:20" s="1" customFormat="1" x14ac:dyDescent="0.2">
      <c r="E689" s="2"/>
      <c r="F689" s="2"/>
      <c r="G689" s="116"/>
      <c r="H689" s="3"/>
      <c r="Q689" s="4"/>
      <c r="R689" s="4"/>
      <c r="S689" s="4"/>
      <c r="T689" s="4"/>
    </row>
    <row r="690" spans="5:20" s="1" customFormat="1" x14ac:dyDescent="0.2">
      <c r="E690" s="2"/>
      <c r="F690" s="2"/>
      <c r="G690" s="116"/>
      <c r="H690" s="3"/>
      <c r="Q690" s="4"/>
      <c r="R690" s="4"/>
      <c r="S690" s="4"/>
      <c r="T690" s="4"/>
    </row>
    <row r="691" spans="5:20" s="1" customFormat="1" x14ac:dyDescent="0.2">
      <c r="E691" s="2"/>
      <c r="F691" s="2"/>
      <c r="G691" s="116"/>
      <c r="H691" s="3"/>
      <c r="Q691" s="4"/>
      <c r="R691" s="4"/>
      <c r="S691" s="4"/>
      <c r="T691" s="4"/>
    </row>
    <row r="692" spans="5:20" s="1" customFormat="1" x14ac:dyDescent="0.2">
      <c r="E692" s="2"/>
      <c r="F692" s="2"/>
      <c r="G692" s="116"/>
      <c r="H692" s="3"/>
      <c r="Q692" s="4"/>
      <c r="R692" s="4"/>
      <c r="S692" s="4"/>
      <c r="T692" s="4"/>
    </row>
    <row r="693" spans="5:20" s="1" customFormat="1" x14ac:dyDescent="0.2">
      <c r="E693" s="2"/>
      <c r="F693" s="2"/>
      <c r="G693" s="116"/>
      <c r="H693" s="3"/>
      <c r="Q693" s="4"/>
      <c r="R693" s="4"/>
      <c r="S693" s="4"/>
      <c r="T693" s="4"/>
    </row>
    <row r="694" spans="5:20" s="1" customFormat="1" x14ac:dyDescent="0.2">
      <c r="E694" s="2"/>
      <c r="F694" s="2"/>
      <c r="G694" s="116"/>
      <c r="H694" s="3"/>
      <c r="Q694" s="4"/>
      <c r="R694" s="4"/>
      <c r="S694" s="4"/>
      <c r="T694" s="4"/>
    </row>
    <row r="695" spans="5:20" s="1" customFormat="1" x14ac:dyDescent="0.2">
      <c r="E695" s="2"/>
      <c r="F695" s="2"/>
      <c r="G695" s="116"/>
      <c r="H695" s="3"/>
      <c r="Q695" s="4"/>
      <c r="R695" s="4"/>
      <c r="S695" s="4"/>
      <c r="T695" s="4"/>
    </row>
    <row r="696" spans="5:20" s="1" customFormat="1" x14ac:dyDescent="0.2">
      <c r="E696" s="2"/>
      <c r="F696" s="2"/>
      <c r="G696" s="116"/>
      <c r="H696" s="3"/>
      <c r="Q696" s="4"/>
      <c r="R696" s="4"/>
      <c r="S696" s="4"/>
      <c r="T696" s="4"/>
    </row>
    <row r="697" spans="5:20" s="1" customFormat="1" x14ac:dyDescent="0.2">
      <c r="E697" s="2"/>
      <c r="F697" s="2"/>
      <c r="G697" s="116"/>
      <c r="H697" s="3"/>
      <c r="Q697" s="4"/>
      <c r="R697" s="4"/>
      <c r="S697" s="4"/>
      <c r="T697" s="4"/>
    </row>
    <row r="698" spans="5:20" s="1" customFormat="1" x14ac:dyDescent="0.2">
      <c r="E698" s="2"/>
      <c r="F698" s="2"/>
      <c r="G698" s="116"/>
      <c r="H698" s="3"/>
      <c r="Q698" s="4"/>
      <c r="R698" s="4"/>
      <c r="S698" s="4"/>
      <c r="T698" s="4"/>
    </row>
    <row r="699" spans="5:20" s="1" customFormat="1" x14ac:dyDescent="0.2">
      <c r="E699" s="2"/>
      <c r="F699" s="2"/>
      <c r="G699" s="116"/>
      <c r="H699" s="3"/>
      <c r="Q699" s="4"/>
      <c r="R699" s="4"/>
      <c r="S699" s="4"/>
      <c r="T699" s="4"/>
    </row>
    <row r="700" spans="5:20" s="1" customFormat="1" x14ac:dyDescent="0.2">
      <c r="E700" s="2"/>
      <c r="F700" s="2"/>
      <c r="G700" s="116"/>
      <c r="H700" s="3"/>
      <c r="Q700" s="4"/>
      <c r="R700" s="4"/>
      <c r="S700" s="4"/>
      <c r="T700" s="4"/>
    </row>
    <row r="701" spans="5:20" s="1" customFormat="1" x14ac:dyDescent="0.2">
      <c r="E701" s="2"/>
      <c r="F701" s="2"/>
      <c r="G701" s="116"/>
      <c r="H701" s="3"/>
      <c r="Q701" s="4"/>
      <c r="R701" s="4"/>
      <c r="S701" s="4"/>
      <c r="T701" s="4"/>
    </row>
    <row r="702" spans="5:20" s="1" customFormat="1" x14ac:dyDescent="0.2">
      <c r="E702" s="2"/>
      <c r="F702" s="2"/>
      <c r="G702" s="116"/>
      <c r="H702" s="3"/>
      <c r="Q702" s="4"/>
      <c r="R702" s="4"/>
      <c r="S702" s="4"/>
      <c r="T702" s="4"/>
    </row>
    <row r="703" spans="5:20" s="1" customFormat="1" x14ac:dyDescent="0.2">
      <c r="E703" s="2"/>
      <c r="F703" s="2"/>
      <c r="G703" s="116"/>
      <c r="H703" s="3"/>
      <c r="Q703" s="4"/>
      <c r="R703" s="4"/>
      <c r="S703" s="4"/>
      <c r="T703" s="4"/>
    </row>
    <row r="704" spans="5:20" s="1" customFormat="1" x14ac:dyDescent="0.2">
      <c r="E704" s="2"/>
      <c r="F704" s="2"/>
      <c r="G704" s="116"/>
      <c r="H704" s="3"/>
      <c r="Q704" s="4"/>
      <c r="R704" s="4"/>
      <c r="S704" s="4"/>
      <c r="T704" s="4"/>
    </row>
    <row r="705" spans="5:20" s="1" customFormat="1" x14ac:dyDescent="0.2">
      <c r="E705" s="2"/>
      <c r="F705" s="2"/>
      <c r="G705" s="116"/>
      <c r="H705" s="3"/>
      <c r="Q705" s="4"/>
      <c r="R705" s="4"/>
      <c r="S705" s="4"/>
      <c r="T705" s="4"/>
    </row>
    <row r="706" spans="5:20" s="1" customFormat="1" x14ac:dyDescent="0.2">
      <c r="E706" s="2"/>
      <c r="F706" s="2"/>
      <c r="G706" s="116"/>
      <c r="H706" s="3"/>
      <c r="Q706" s="4"/>
      <c r="R706" s="4"/>
      <c r="S706" s="4"/>
      <c r="T706" s="4"/>
    </row>
    <row r="707" spans="5:20" s="1" customFormat="1" x14ac:dyDescent="0.2">
      <c r="E707" s="2"/>
      <c r="F707" s="2"/>
      <c r="G707" s="116"/>
      <c r="H707" s="3"/>
      <c r="Q707" s="4"/>
      <c r="R707" s="4"/>
      <c r="S707" s="4"/>
      <c r="T707" s="4"/>
    </row>
    <row r="708" spans="5:20" s="1" customFormat="1" x14ac:dyDescent="0.2">
      <c r="E708" s="2"/>
      <c r="F708" s="2"/>
      <c r="G708" s="116"/>
      <c r="H708" s="3"/>
      <c r="Q708" s="4"/>
      <c r="R708" s="4"/>
      <c r="S708" s="4"/>
      <c r="T708" s="4"/>
    </row>
    <row r="709" spans="5:20" s="1" customFormat="1" x14ac:dyDescent="0.2">
      <c r="E709" s="2"/>
      <c r="F709" s="2"/>
      <c r="G709" s="116"/>
      <c r="H709" s="3"/>
      <c r="Q709" s="4"/>
      <c r="R709" s="4"/>
      <c r="S709" s="4"/>
      <c r="T709" s="4"/>
    </row>
    <row r="710" spans="5:20" s="1" customFormat="1" x14ac:dyDescent="0.2">
      <c r="E710" s="2"/>
      <c r="F710" s="2"/>
      <c r="G710" s="116"/>
      <c r="H710" s="3"/>
      <c r="Q710" s="4"/>
      <c r="R710" s="4"/>
      <c r="S710" s="4"/>
      <c r="T710" s="4"/>
    </row>
    <row r="711" spans="5:20" s="1" customFormat="1" x14ac:dyDescent="0.2">
      <c r="E711" s="2"/>
      <c r="F711" s="2"/>
      <c r="G711" s="116"/>
      <c r="H711" s="3"/>
      <c r="Q711" s="4"/>
      <c r="R711" s="4"/>
      <c r="S711" s="4"/>
      <c r="T711" s="4"/>
    </row>
    <row r="712" spans="5:20" s="1" customFormat="1" x14ac:dyDescent="0.2">
      <c r="E712" s="2"/>
      <c r="F712" s="2"/>
      <c r="G712" s="116"/>
      <c r="H712" s="3"/>
      <c r="Q712" s="4"/>
      <c r="R712" s="4"/>
      <c r="S712" s="4"/>
      <c r="T712" s="4"/>
    </row>
    <row r="713" spans="5:20" s="1" customFormat="1" x14ac:dyDescent="0.2">
      <c r="E713" s="2"/>
      <c r="F713" s="2"/>
      <c r="G713" s="116"/>
      <c r="H713" s="3"/>
      <c r="Q713" s="4"/>
      <c r="R713" s="4"/>
      <c r="S713" s="4"/>
      <c r="T713" s="4"/>
    </row>
    <row r="714" spans="5:20" s="1" customFormat="1" x14ac:dyDescent="0.2">
      <c r="E714" s="2"/>
      <c r="F714" s="2"/>
      <c r="G714" s="116"/>
      <c r="H714" s="3"/>
      <c r="Q714" s="4"/>
      <c r="R714" s="4"/>
      <c r="S714" s="4"/>
      <c r="T714" s="4"/>
    </row>
    <row r="715" spans="5:20" s="1" customFormat="1" x14ac:dyDescent="0.2">
      <c r="E715" s="2"/>
      <c r="F715" s="2"/>
      <c r="G715" s="116"/>
      <c r="H715" s="3"/>
      <c r="Q715" s="4"/>
      <c r="R715" s="4"/>
      <c r="S715" s="4"/>
      <c r="T715" s="4"/>
    </row>
    <row r="716" spans="5:20" s="1" customFormat="1" x14ac:dyDescent="0.2">
      <c r="E716" s="2"/>
      <c r="F716" s="2"/>
      <c r="G716" s="116"/>
      <c r="H716" s="3"/>
      <c r="Q716" s="4"/>
      <c r="R716" s="4"/>
      <c r="S716" s="4"/>
      <c r="T716" s="4"/>
    </row>
    <row r="717" spans="5:20" s="1" customFormat="1" x14ac:dyDescent="0.2">
      <c r="E717" s="2"/>
      <c r="F717" s="2"/>
      <c r="G717" s="116"/>
      <c r="H717" s="3"/>
      <c r="Q717" s="4"/>
      <c r="R717" s="4"/>
      <c r="S717" s="4"/>
      <c r="T717" s="4"/>
    </row>
    <row r="718" spans="5:20" s="1" customFormat="1" x14ac:dyDescent="0.2">
      <c r="E718" s="2"/>
      <c r="F718" s="2"/>
      <c r="G718" s="116"/>
      <c r="H718" s="3"/>
      <c r="Q718" s="4"/>
      <c r="R718" s="4"/>
      <c r="S718" s="4"/>
      <c r="T718" s="4"/>
    </row>
    <row r="719" spans="5:20" s="1" customFormat="1" x14ac:dyDescent="0.2">
      <c r="E719" s="2"/>
      <c r="F719" s="2"/>
      <c r="G719" s="116"/>
      <c r="H719" s="3"/>
      <c r="Q719" s="4"/>
      <c r="R719" s="4"/>
      <c r="S719" s="4"/>
      <c r="T719" s="4"/>
    </row>
    <row r="720" spans="5:20" s="1" customFormat="1" x14ac:dyDescent="0.2">
      <c r="E720" s="2"/>
      <c r="F720" s="2"/>
      <c r="G720" s="116"/>
      <c r="H720" s="3"/>
      <c r="Q720" s="4"/>
      <c r="R720" s="4"/>
      <c r="S720" s="4"/>
      <c r="T720" s="4"/>
    </row>
    <row r="721" spans="5:20" s="1" customFormat="1" x14ac:dyDescent="0.2">
      <c r="E721" s="2"/>
      <c r="F721" s="2"/>
      <c r="G721" s="116"/>
      <c r="H721" s="3"/>
      <c r="Q721" s="4"/>
      <c r="R721" s="4"/>
      <c r="S721" s="4"/>
      <c r="T721" s="4"/>
    </row>
    <row r="722" spans="5:20" s="1" customFormat="1" x14ac:dyDescent="0.2">
      <c r="E722" s="2"/>
      <c r="F722" s="2"/>
      <c r="G722" s="116"/>
      <c r="H722" s="3"/>
      <c r="Q722" s="4"/>
      <c r="R722" s="4"/>
      <c r="S722" s="4"/>
      <c r="T722" s="4"/>
    </row>
    <row r="723" spans="5:20" s="1" customFormat="1" x14ac:dyDescent="0.2">
      <c r="E723" s="2"/>
      <c r="F723" s="2"/>
      <c r="G723" s="116"/>
      <c r="H723" s="3"/>
      <c r="Q723" s="4"/>
      <c r="R723" s="4"/>
      <c r="S723" s="4"/>
      <c r="T723" s="4"/>
    </row>
    <row r="724" spans="5:20" s="1" customFormat="1" x14ac:dyDescent="0.2">
      <c r="E724" s="2"/>
      <c r="F724" s="2"/>
      <c r="G724" s="116"/>
      <c r="H724" s="3"/>
      <c r="Q724" s="4"/>
      <c r="R724" s="4"/>
      <c r="S724" s="4"/>
      <c r="T724" s="4"/>
    </row>
    <row r="725" spans="5:20" s="1" customFormat="1" x14ac:dyDescent="0.2">
      <c r="E725" s="2"/>
      <c r="F725" s="2"/>
      <c r="G725" s="116"/>
      <c r="H725" s="3"/>
      <c r="Q725" s="4"/>
      <c r="R725" s="4"/>
      <c r="S725" s="4"/>
      <c r="T725" s="4"/>
    </row>
    <row r="726" spans="5:20" s="1" customFormat="1" x14ac:dyDescent="0.2">
      <c r="E726" s="2"/>
      <c r="F726" s="2"/>
      <c r="G726" s="116"/>
      <c r="H726" s="3"/>
      <c r="Q726" s="4"/>
      <c r="R726" s="4"/>
      <c r="S726" s="4"/>
      <c r="T726" s="4"/>
    </row>
    <row r="727" spans="5:20" s="1" customFormat="1" x14ac:dyDescent="0.2">
      <c r="E727" s="2"/>
      <c r="F727" s="2"/>
      <c r="G727" s="116"/>
      <c r="H727" s="3"/>
      <c r="Q727" s="4"/>
      <c r="R727" s="4"/>
      <c r="S727" s="4"/>
      <c r="T727" s="4"/>
    </row>
    <row r="728" spans="5:20" s="1" customFormat="1" x14ac:dyDescent="0.2">
      <c r="E728" s="2"/>
      <c r="F728" s="2"/>
      <c r="G728" s="116"/>
      <c r="H728" s="3"/>
      <c r="Q728" s="4"/>
      <c r="R728" s="4"/>
      <c r="S728" s="4"/>
      <c r="T728" s="4"/>
    </row>
    <row r="729" spans="5:20" s="1" customFormat="1" x14ac:dyDescent="0.2">
      <c r="E729" s="2"/>
      <c r="F729" s="2"/>
      <c r="G729" s="116"/>
      <c r="H729" s="3"/>
      <c r="Q729" s="4"/>
      <c r="R729" s="4"/>
      <c r="S729" s="4"/>
      <c r="T729" s="4"/>
    </row>
    <row r="730" spans="5:20" s="1" customFormat="1" x14ac:dyDescent="0.2">
      <c r="E730" s="2"/>
      <c r="F730" s="2"/>
      <c r="G730" s="116"/>
      <c r="H730" s="3"/>
      <c r="Q730" s="4"/>
      <c r="R730" s="4"/>
      <c r="S730" s="4"/>
      <c r="T730" s="4"/>
    </row>
    <row r="731" spans="5:20" s="1" customFormat="1" x14ac:dyDescent="0.2">
      <c r="E731" s="2"/>
      <c r="F731" s="2"/>
      <c r="G731" s="116"/>
      <c r="H731" s="3"/>
      <c r="Q731" s="4"/>
      <c r="R731" s="4"/>
      <c r="S731" s="4"/>
      <c r="T731" s="4"/>
    </row>
    <row r="732" spans="5:20" s="1" customFormat="1" x14ac:dyDescent="0.2">
      <c r="E732" s="2"/>
      <c r="F732" s="2"/>
      <c r="G732" s="116"/>
      <c r="H732" s="3"/>
      <c r="Q732" s="4"/>
      <c r="R732" s="4"/>
      <c r="S732" s="4"/>
      <c r="T732" s="4"/>
    </row>
    <row r="733" spans="5:20" s="1" customFormat="1" x14ac:dyDescent="0.2">
      <c r="E733" s="2"/>
      <c r="F733" s="2"/>
      <c r="G733" s="116"/>
      <c r="H733" s="3"/>
      <c r="Q733" s="4"/>
      <c r="R733" s="4"/>
      <c r="S733" s="4"/>
      <c r="T733" s="4"/>
    </row>
    <row r="734" spans="5:20" s="1" customFormat="1" x14ac:dyDescent="0.2">
      <c r="E734" s="2"/>
      <c r="F734" s="2"/>
      <c r="G734" s="116"/>
      <c r="H734" s="3"/>
      <c r="Q734" s="4"/>
      <c r="R734" s="4"/>
      <c r="S734" s="4"/>
      <c r="T734" s="4"/>
    </row>
    <row r="735" spans="5:20" s="1" customFormat="1" x14ac:dyDescent="0.2">
      <c r="E735" s="2"/>
      <c r="F735" s="2"/>
      <c r="G735" s="116"/>
      <c r="H735" s="3"/>
      <c r="Q735" s="4"/>
      <c r="R735" s="4"/>
      <c r="S735" s="4"/>
      <c r="T735" s="4"/>
    </row>
    <row r="736" spans="5:20" s="1" customFormat="1" x14ac:dyDescent="0.2">
      <c r="E736" s="2"/>
      <c r="F736" s="2"/>
      <c r="G736" s="116"/>
      <c r="H736" s="3"/>
      <c r="Q736" s="4"/>
      <c r="R736" s="4"/>
      <c r="S736" s="4"/>
      <c r="T736" s="4"/>
    </row>
    <row r="737" spans="5:20" s="1" customFormat="1" x14ac:dyDescent="0.2">
      <c r="E737" s="2"/>
      <c r="F737" s="2"/>
      <c r="G737" s="116"/>
      <c r="H737" s="3"/>
      <c r="Q737" s="4"/>
      <c r="R737" s="4"/>
      <c r="S737" s="4"/>
      <c r="T737" s="4"/>
    </row>
    <row r="738" spans="5:20" s="1" customFormat="1" x14ac:dyDescent="0.2">
      <c r="E738" s="2"/>
      <c r="F738" s="2"/>
      <c r="G738" s="116"/>
      <c r="H738" s="3"/>
      <c r="Q738" s="4"/>
      <c r="R738" s="4"/>
      <c r="S738" s="4"/>
      <c r="T738" s="4"/>
    </row>
    <row r="739" spans="5:20" s="1" customFormat="1" x14ac:dyDescent="0.2">
      <c r="E739" s="2"/>
      <c r="F739" s="2"/>
      <c r="G739" s="116"/>
      <c r="H739" s="3"/>
      <c r="Q739" s="4"/>
      <c r="R739" s="4"/>
      <c r="S739" s="4"/>
      <c r="T739" s="4"/>
    </row>
    <row r="740" spans="5:20" s="1" customFormat="1" x14ac:dyDescent="0.2">
      <c r="E740" s="2"/>
      <c r="F740" s="2"/>
      <c r="G740" s="116"/>
      <c r="H740" s="3"/>
      <c r="Q740" s="4"/>
      <c r="R740" s="4"/>
      <c r="S740" s="4"/>
      <c r="T740" s="4"/>
    </row>
    <row r="741" spans="5:20" s="1" customFormat="1" x14ac:dyDescent="0.2">
      <c r="E741" s="2"/>
      <c r="F741" s="2"/>
      <c r="G741" s="116"/>
      <c r="H741" s="3"/>
      <c r="Q741" s="4"/>
      <c r="R741" s="4"/>
      <c r="S741" s="4"/>
      <c r="T741" s="4"/>
    </row>
    <row r="742" spans="5:20" s="1" customFormat="1" x14ac:dyDescent="0.2">
      <c r="E742" s="2"/>
      <c r="F742" s="2"/>
      <c r="G742" s="116"/>
      <c r="H742" s="3"/>
      <c r="Q742" s="4"/>
      <c r="R742" s="4"/>
      <c r="S742" s="4"/>
      <c r="T742" s="4"/>
    </row>
    <row r="743" spans="5:20" s="1" customFormat="1" x14ac:dyDescent="0.2">
      <c r="E743" s="2"/>
      <c r="F743" s="2"/>
      <c r="G743" s="116"/>
      <c r="H743" s="3"/>
      <c r="Q743" s="4"/>
      <c r="R743" s="4"/>
      <c r="S743" s="4"/>
      <c r="T743" s="4"/>
    </row>
    <row r="744" spans="5:20" s="1" customFormat="1" x14ac:dyDescent="0.2">
      <c r="E744" s="2"/>
      <c r="F744" s="2"/>
      <c r="G744" s="116"/>
      <c r="H744" s="3"/>
      <c r="Q744" s="4"/>
      <c r="R744" s="4"/>
      <c r="S744" s="4"/>
      <c r="T744" s="4"/>
    </row>
    <row r="745" spans="5:20" s="1" customFormat="1" x14ac:dyDescent="0.2">
      <c r="E745" s="2"/>
      <c r="F745" s="2"/>
      <c r="G745" s="116"/>
      <c r="H745" s="3"/>
      <c r="Q745" s="4"/>
      <c r="R745" s="4"/>
      <c r="S745" s="4"/>
      <c r="T745" s="4"/>
    </row>
    <row r="746" spans="5:20" s="1" customFormat="1" x14ac:dyDescent="0.2">
      <c r="E746" s="2"/>
      <c r="F746" s="2"/>
      <c r="G746" s="116"/>
      <c r="H746" s="3"/>
      <c r="Q746" s="4"/>
      <c r="R746" s="4"/>
      <c r="S746" s="4"/>
      <c r="T746" s="4"/>
    </row>
    <row r="747" spans="5:20" s="1" customFormat="1" x14ac:dyDescent="0.2">
      <c r="E747" s="2"/>
      <c r="F747" s="2"/>
      <c r="G747" s="116"/>
      <c r="H747" s="3"/>
      <c r="Q747" s="4"/>
      <c r="R747" s="4"/>
      <c r="S747" s="4"/>
      <c r="T747" s="4"/>
    </row>
    <row r="748" spans="5:20" s="1" customFormat="1" x14ac:dyDescent="0.2">
      <c r="E748" s="2"/>
      <c r="F748" s="2"/>
      <c r="G748" s="116"/>
      <c r="H748" s="3"/>
      <c r="Q748" s="4"/>
      <c r="R748" s="4"/>
      <c r="S748" s="4"/>
      <c r="T748" s="4"/>
    </row>
    <row r="749" spans="5:20" s="1" customFormat="1" x14ac:dyDescent="0.2">
      <c r="E749" s="2"/>
      <c r="F749" s="2"/>
      <c r="G749" s="116"/>
      <c r="H749" s="3"/>
      <c r="Q749" s="4"/>
      <c r="R749" s="4"/>
      <c r="S749" s="4"/>
      <c r="T749" s="4"/>
    </row>
    <row r="750" spans="5:20" s="1" customFormat="1" x14ac:dyDescent="0.2">
      <c r="E750" s="2"/>
      <c r="F750" s="2"/>
      <c r="G750" s="116"/>
      <c r="H750" s="3"/>
      <c r="Q750" s="4"/>
      <c r="R750" s="4"/>
      <c r="S750" s="4"/>
      <c r="T750" s="4"/>
    </row>
    <row r="751" spans="5:20" s="1" customFormat="1" x14ac:dyDescent="0.2">
      <c r="E751" s="2"/>
      <c r="F751" s="2"/>
      <c r="G751" s="116"/>
      <c r="H751" s="3"/>
      <c r="Q751" s="4"/>
      <c r="R751" s="4"/>
      <c r="S751" s="4"/>
      <c r="T751" s="4"/>
    </row>
    <row r="752" spans="5:20" s="1" customFormat="1" x14ac:dyDescent="0.2">
      <c r="E752" s="2"/>
      <c r="F752" s="2"/>
      <c r="G752" s="116"/>
      <c r="H752" s="3"/>
      <c r="Q752" s="4"/>
      <c r="R752" s="4"/>
      <c r="S752" s="4"/>
      <c r="T752" s="4"/>
    </row>
    <row r="753" spans="5:20" s="1" customFormat="1" x14ac:dyDescent="0.2">
      <c r="E753" s="2"/>
      <c r="F753" s="2"/>
      <c r="G753" s="116"/>
      <c r="H753" s="3"/>
      <c r="Q753" s="4"/>
      <c r="R753" s="4"/>
      <c r="S753" s="4"/>
      <c r="T753" s="4"/>
    </row>
    <row r="754" spans="5:20" s="1" customFormat="1" x14ac:dyDescent="0.2">
      <c r="E754" s="2"/>
      <c r="F754" s="2"/>
      <c r="G754" s="116"/>
      <c r="H754" s="3"/>
      <c r="Q754" s="4"/>
      <c r="R754" s="4"/>
      <c r="S754" s="4"/>
      <c r="T754" s="4"/>
    </row>
    <row r="755" spans="5:20" s="1" customFormat="1" x14ac:dyDescent="0.2">
      <c r="E755" s="2"/>
      <c r="F755" s="2"/>
      <c r="G755" s="116"/>
      <c r="H755" s="3"/>
      <c r="Q755" s="4"/>
      <c r="R755" s="4"/>
      <c r="S755" s="4"/>
      <c r="T755" s="4"/>
    </row>
    <row r="756" spans="5:20" s="1" customFormat="1" x14ac:dyDescent="0.2">
      <c r="E756" s="2"/>
      <c r="F756" s="2"/>
      <c r="G756" s="116"/>
      <c r="H756" s="3"/>
      <c r="Q756" s="4"/>
      <c r="R756" s="4"/>
      <c r="S756" s="4"/>
      <c r="T756" s="4"/>
    </row>
    <row r="757" spans="5:20" s="1" customFormat="1" x14ac:dyDescent="0.2">
      <c r="E757" s="2"/>
      <c r="F757" s="2"/>
      <c r="G757" s="116"/>
      <c r="H757" s="3"/>
      <c r="Q757" s="4"/>
      <c r="R757" s="4"/>
      <c r="S757" s="4"/>
      <c r="T757" s="4"/>
    </row>
    <row r="758" spans="5:20" s="1" customFormat="1" x14ac:dyDescent="0.2">
      <c r="E758" s="2"/>
      <c r="F758" s="2"/>
      <c r="G758" s="116"/>
      <c r="H758" s="3"/>
      <c r="Q758" s="4"/>
      <c r="R758" s="4"/>
      <c r="S758" s="4"/>
      <c r="T758" s="4"/>
    </row>
    <row r="759" spans="5:20" s="1" customFormat="1" x14ac:dyDescent="0.2">
      <c r="E759" s="2"/>
      <c r="F759" s="2"/>
      <c r="G759" s="116"/>
      <c r="H759" s="3"/>
      <c r="Q759" s="4"/>
      <c r="R759" s="4"/>
      <c r="S759" s="4"/>
      <c r="T759" s="4"/>
    </row>
    <row r="760" spans="5:20" s="1" customFormat="1" x14ac:dyDescent="0.2">
      <c r="E760" s="2"/>
      <c r="F760" s="2"/>
      <c r="G760" s="116"/>
      <c r="H760" s="3"/>
      <c r="Q760" s="4"/>
      <c r="R760" s="4"/>
      <c r="S760" s="4"/>
      <c r="T760" s="4"/>
    </row>
    <row r="761" spans="5:20" s="1" customFormat="1" x14ac:dyDescent="0.2">
      <c r="E761" s="2"/>
      <c r="F761" s="2"/>
      <c r="G761" s="116"/>
      <c r="H761" s="3"/>
      <c r="Q761" s="4"/>
      <c r="R761" s="4"/>
      <c r="S761" s="4"/>
      <c r="T761" s="4"/>
    </row>
    <row r="762" spans="5:20" s="1" customFormat="1" x14ac:dyDescent="0.2">
      <c r="E762" s="2"/>
      <c r="F762" s="2"/>
      <c r="G762" s="116"/>
      <c r="H762" s="3"/>
      <c r="Q762" s="4"/>
      <c r="R762" s="4"/>
      <c r="S762" s="4"/>
      <c r="T762" s="4"/>
    </row>
    <row r="763" spans="5:20" s="1" customFormat="1" x14ac:dyDescent="0.2">
      <c r="E763" s="2"/>
      <c r="F763" s="2"/>
      <c r="G763" s="116"/>
      <c r="H763" s="3"/>
      <c r="Q763" s="4"/>
      <c r="R763" s="4"/>
      <c r="S763" s="4"/>
      <c r="T763" s="4"/>
    </row>
    <row r="764" spans="5:20" s="1" customFormat="1" x14ac:dyDescent="0.2">
      <c r="E764" s="2"/>
      <c r="F764" s="2"/>
      <c r="G764" s="116"/>
      <c r="H764" s="3"/>
      <c r="Q764" s="4"/>
      <c r="R764" s="4"/>
      <c r="S764" s="4"/>
      <c r="T764" s="4"/>
    </row>
    <row r="765" spans="5:20" s="1" customFormat="1" x14ac:dyDescent="0.2">
      <c r="E765" s="2"/>
      <c r="F765" s="2"/>
      <c r="G765" s="116"/>
      <c r="H765" s="3"/>
      <c r="Q765" s="4"/>
      <c r="R765" s="4"/>
      <c r="S765" s="4"/>
      <c r="T765" s="4"/>
    </row>
    <row r="766" spans="5:20" s="1" customFormat="1" x14ac:dyDescent="0.2">
      <c r="E766" s="2"/>
      <c r="F766" s="2"/>
      <c r="G766" s="116"/>
      <c r="H766" s="3"/>
      <c r="Q766" s="4"/>
      <c r="R766" s="4"/>
      <c r="S766" s="4"/>
      <c r="T766" s="4"/>
    </row>
    <row r="767" spans="5:20" s="1" customFormat="1" x14ac:dyDescent="0.2">
      <c r="E767" s="2"/>
      <c r="F767" s="2"/>
      <c r="G767" s="116"/>
      <c r="H767" s="3"/>
      <c r="Q767" s="4"/>
      <c r="R767" s="4"/>
      <c r="S767" s="4"/>
      <c r="T767" s="4"/>
    </row>
    <row r="768" spans="5:20" s="1" customFormat="1" x14ac:dyDescent="0.2">
      <c r="E768" s="2"/>
      <c r="F768" s="2"/>
      <c r="G768" s="116"/>
      <c r="H768" s="3"/>
      <c r="Q768" s="4"/>
      <c r="R768" s="4"/>
      <c r="S768" s="4"/>
      <c r="T768" s="4"/>
    </row>
    <row r="769" spans="5:20" s="1" customFormat="1" x14ac:dyDescent="0.2">
      <c r="E769" s="2"/>
      <c r="F769" s="2"/>
      <c r="G769" s="116"/>
      <c r="H769" s="3"/>
      <c r="Q769" s="4"/>
      <c r="R769" s="4"/>
      <c r="S769" s="4"/>
      <c r="T769" s="4"/>
    </row>
    <row r="770" spans="5:20" s="1" customFormat="1" x14ac:dyDescent="0.2">
      <c r="E770" s="2"/>
      <c r="F770" s="2"/>
      <c r="G770" s="116"/>
      <c r="H770" s="3"/>
      <c r="Q770" s="4"/>
      <c r="R770" s="4"/>
      <c r="S770" s="4"/>
      <c r="T770" s="4"/>
    </row>
    <row r="771" spans="5:20" s="1" customFormat="1" x14ac:dyDescent="0.2">
      <c r="E771" s="2"/>
      <c r="F771" s="2"/>
      <c r="G771" s="116"/>
      <c r="H771" s="3"/>
      <c r="Q771" s="4"/>
      <c r="R771" s="4"/>
      <c r="S771" s="4"/>
      <c r="T771" s="4"/>
    </row>
    <row r="772" spans="5:20" s="1" customFormat="1" x14ac:dyDescent="0.2">
      <c r="E772" s="2"/>
      <c r="F772" s="2"/>
      <c r="G772" s="116"/>
      <c r="H772" s="3"/>
      <c r="Q772" s="4"/>
      <c r="R772" s="4"/>
      <c r="S772" s="4"/>
      <c r="T772" s="4"/>
    </row>
    <row r="773" spans="5:20" s="1" customFormat="1" x14ac:dyDescent="0.2">
      <c r="E773" s="2"/>
      <c r="F773" s="2"/>
      <c r="G773" s="116"/>
      <c r="H773" s="3"/>
      <c r="Q773" s="4"/>
      <c r="R773" s="4"/>
      <c r="S773" s="4"/>
      <c r="T773" s="4"/>
    </row>
    <row r="774" spans="5:20" s="1" customFormat="1" x14ac:dyDescent="0.2">
      <c r="E774" s="2"/>
      <c r="F774" s="2"/>
      <c r="G774" s="116"/>
      <c r="H774" s="3"/>
      <c r="Q774" s="4"/>
      <c r="R774" s="4"/>
      <c r="S774" s="4"/>
      <c r="T774" s="4"/>
    </row>
    <row r="775" spans="5:20" s="1" customFormat="1" x14ac:dyDescent="0.2">
      <c r="E775" s="2"/>
      <c r="F775" s="2"/>
      <c r="G775" s="116"/>
      <c r="H775" s="3"/>
      <c r="Q775" s="4"/>
      <c r="R775" s="4"/>
      <c r="S775" s="4"/>
      <c r="T775" s="4"/>
    </row>
    <row r="776" spans="5:20" s="1" customFormat="1" x14ac:dyDescent="0.2">
      <c r="E776" s="2"/>
      <c r="F776" s="2"/>
      <c r="G776" s="116"/>
      <c r="H776" s="3"/>
      <c r="Q776" s="4"/>
      <c r="R776" s="4"/>
      <c r="S776" s="4"/>
      <c r="T776" s="4"/>
    </row>
    <row r="777" spans="5:20" s="1" customFormat="1" x14ac:dyDescent="0.2">
      <c r="E777" s="2"/>
      <c r="F777" s="2"/>
      <c r="G777" s="116"/>
      <c r="H777" s="3"/>
      <c r="Q777" s="4"/>
      <c r="R777" s="4"/>
      <c r="S777" s="4"/>
      <c r="T777" s="4"/>
    </row>
    <row r="778" spans="5:20" s="1" customFormat="1" x14ac:dyDescent="0.2">
      <c r="E778" s="2"/>
      <c r="F778" s="2"/>
      <c r="G778" s="116"/>
      <c r="H778" s="3"/>
      <c r="Q778" s="4"/>
      <c r="R778" s="4"/>
      <c r="S778" s="4"/>
      <c r="T778" s="4"/>
    </row>
    <row r="779" spans="5:20" s="1" customFormat="1" x14ac:dyDescent="0.2">
      <c r="E779" s="2"/>
      <c r="F779" s="2"/>
      <c r="G779" s="116"/>
      <c r="H779" s="3"/>
      <c r="Q779" s="4"/>
      <c r="R779" s="4"/>
      <c r="S779" s="4"/>
      <c r="T779" s="4"/>
    </row>
    <row r="780" spans="5:20" s="1" customFormat="1" x14ac:dyDescent="0.2">
      <c r="E780" s="2"/>
      <c r="F780" s="2"/>
      <c r="G780" s="116"/>
      <c r="H780" s="3"/>
      <c r="Q780" s="4"/>
      <c r="R780" s="4"/>
      <c r="S780" s="4"/>
      <c r="T780" s="4"/>
    </row>
    <row r="781" spans="5:20" s="1" customFormat="1" x14ac:dyDescent="0.2">
      <c r="E781" s="2"/>
      <c r="F781" s="2"/>
      <c r="G781" s="116"/>
      <c r="H781" s="3"/>
      <c r="Q781" s="4"/>
      <c r="R781" s="4"/>
      <c r="S781" s="4"/>
      <c r="T781" s="4"/>
    </row>
    <row r="782" spans="5:20" s="1" customFormat="1" x14ac:dyDescent="0.2">
      <c r="E782" s="2"/>
      <c r="F782" s="2"/>
      <c r="G782" s="116"/>
      <c r="H782" s="3"/>
      <c r="Q782" s="4"/>
      <c r="R782" s="4"/>
      <c r="S782" s="4"/>
      <c r="T782" s="4"/>
    </row>
    <row r="783" spans="5:20" s="1" customFormat="1" x14ac:dyDescent="0.2">
      <c r="E783" s="2"/>
      <c r="F783" s="2"/>
      <c r="G783" s="116"/>
      <c r="H783" s="3"/>
      <c r="Q783" s="4"/>
      <c r="R783" s="4"/>
      <c r="S783" s="4"/>
      <c r="T783" s="4"/>
    </row>
    <row r="784" spans="5:20" s="1" customFormat="1" x14ac:dyDescent="0.2">
      <c r="E784" s="2"/>
      <c r="F784" s="2"/>
      <c r="G784" s="116"/>
      <c r="H784" s="3"/>
      <c r="Q784" s="4"/>
      <c r="R784" s="4"/>
      <c r="S784" s="4"/>
      <c r="T784" s="4"/>
    </row>
    <row r="785" spans="5:20" s="1" customFormat="1" x14ac:dyDescent="0.2">
      <c r="E785" s="2"/>
      <c r="F785" s="2"/>
      <c r="G785" s="116"/>
      <c r="H785" s="3"/>
      <c r="Q785" s="4"/>
      <c r="R785" s="4"/>
      <c r="S785" s="4"/>
      <c r="T785" s="4"/>
    </row>
    <row r="786" spans="5:20" s="1" customFormat="1" x14ac:dyDescent="0.2">
      <c r="E786" s="2"/>
      <c r="F786" s="2"/>
      <c r="G786" s="116"/>
      <c r="H786" s="3"/>
      <c r="Q786" s="4"/>
      <c r="R786" s="4"/>
      <c r="S786" s="4"/>
      <c r="T786" s="4"/>
    </row>
    <row r="787" spans="5:20" s="1" customFormat="1" x14ac:dyDescent="0.2">
      <c r="E787" s="2"/>
      <c r="F787" s="2"/>
      <c r="G787" s="116"/>
      <c r="H787" s="3"/>
      <c r="Q787" s="4"/>
      <c r="R787" s="4"/>
      <c r="S787" s="4"/>
      <c r="T787" s="4"/>
    </row>
    <row r="788" spans="5:20" s="1" customFormat="1" x14ac:dyDescent="0.2">
      <c r="E788" s="2"/>
      <c r="F788" s="2"/>
      <c r="G788" s="116"/>
      <c r="H788" s="3"/>
      <c r="Q788" s="4"/>
      <c r="R788" s="4"/>
      <c r="S788" s="4"/>
      <c r="T788" s="4"/>
    </row>
    <row r="789" spans="5:20" s="1" customFormat="1" x14ac:dyDescent="0.2">
      <c r="E789" s="2"/>
      <c r="F789" s="2"/>
      <c r="G789" s="116"/>
      <c r="H789" s="3"/>
      <c r="Q789" s="4"/>
      <c r="R789" s="4"/>
      <c r="S789" s="4"/>
      <c r="T789" s="4"/>
    </row>
    <row r="790" spans="5:20" s="1" customFormat="1" x14ac:dyDescent="0.2">
      <c r="E790" s="2"/>
      <c r="F790" s="2"/>
      <c r="G790" s="116"/>
      <c r="H790" s="3"/>
      <c r="Q790" s="4"/>
      <c r="R790" s="4"/>
      <c r="S790" s="4"/>
      <c r="T790" s="4"/>
    </row>
    <row r="791" spans="5:20" s="1" customFormat="1" x14ac:dyDescent="0.2">
      <c r="E791" s="2"/>
      <c r="F791" s="2"/>
      <c r="G791" s="116"/>
      <c r="H791" s="3"/>
      <c r="Q791" s="4"/>
      <c r="R791" s="4"/>
      <c r="S791" s="4"/>
      <c r="T791" s="4"/>
    </row>
    <row r="792" spans="5:20" s="1" customFormat="1" x14ac:dyDescent="0.2">
      <c r="E792" s="2"/>
      <c r="F792" s="2"/>
      <c r="G792" s="116"/>
      <c r="H792" s="3"/>
      <c r="Q792" s="4"/>
      <c r="R792" s="4"/>
      <c r="S792" s="4"/>
      <c r="T792" s="4"/>
    </row>
    <row r="793" spans="5:20" s="1" customFormat="1" x14ac:dyDescent="0.2">
      <c r="E793" s="2"/>
      <c r="F793" s="2"/>
      <c r="G793" s="116"/>
      <c r="H793" s="3"/>
      <c r="Q793" s="4"/>
      <c r="R793" s="4"/>
      <c r="S793" s="4"/>
      <c r="T793" s="4"/>
    </row>
    <row r="794" spans="5:20" s="1" customFormat="1" x14ac:dyDescent="0.2">
      <c r="E794" s="2"/>
      <c r="F794" s="2"/>
      <c r="G794" s="116"/>
      <c r="H794" s="3"/>
      <c r="Q794" s="4"/>
      <c r="R794" s="4"/>
      <c r="S794" s="4"/>
      <c r="T794" s="4"/>
    </row>
    <row r="795" spans="5:20" s="1" customFormat="1" x14ac:dyDescent="0.2">
      <c r="E795" s="2"/>
      <c r="F795" s="2"/>
      <c r="G795" s="116"/>
      <c r="H795" s="3"/>
      <c r="Q795" s="4"/>
      <c r="R795" s="4"/>
      <c r="S795" s="4"/>
      <c r="T795" s="4"/>
    </row>
    <row r="796" spans="5:20" s="1" customFormat="1" x14ac:dyDescent="0.2">
      <c r="E796" s="2"/>
      <c r="F796" s="2"/>
      <c r="G796" s="116"/>
      <c r="H796" s="3"/>
      <c r="Q796" s="4"/>
      <c r="R796" s="4"/>
      <c r="S796" s="4"/>
      <c r="T796" s="4"/>
    </row>
    <row r="797" spans="5:20" s="1" customFormat="1" x14ac:dyDescent="0.2">
      <c r="E797" s="2"/>
      <c r="F797" s="2"/>
      <c r="G797" s="116"/>
      <c r="H797" s="3"/>
      <c r="Q797" s="4"/>
      <c r="R797" s="4"/>
      <c r="S797" s="4"/>
      <c r="T797" s="4"/>
    </row>
    <row r="798" spans="5:20" s="1" customFormat="1" x14ac:dyDescent="0.2">
      <c r="E798" s="2"/>
      <c r="F798" s="2"/>
      <c r="G798" s="116"/>
      <c r="H798" s="3"/>
      <c r="Q798" s="4"/>
      <c r="R798" s="4"/>
      <c r="S798" s="4"/>
      <c r="T798" s="4"/>
    </row>
    <row r="799" spans="5:20" s="1" customFormat="1" x14ac:dyDescent="0.2">
      <c r="E799" s="2"/>
      <c r="F799" s="2"/>
      <c r="G799" s="116"/>
      <c r="H799" s="3"/>
      <c r="Q799" s="4"/>
      <c r="R799" s="4"/>
      <c r="S799" s="4"/>
      <c r="T799" s="4"/>
    </row>
    <row r="800" spans="5:20" s="1" customFormat="1" x14ac:dyDescent="0.2">
      <c r="E800" s="2"/>
      <c r="F800" s="2"/>
      <c r="G800" s="116"/>
      <c r="H800" s="3"/>
      <c r="Q800" s="4"/>
      <c r="R800" s="4"/>
      <c r="S800" s="4"/>
      <c r="T800" s="4"/>
    </row>
    <row r="801" spans="5:20" s="1" customFormat="1" x14ac:dyDescent="0.2">
      <c r="E801" s="2"/>
      <c r="F801" s="2"/>
      <c r="G801" s="116"/>
      <c r="H801" s="3"/>
      <c r="Q801" s="4"/>
      <c r="R801" s="4"/>
      <c r="S801" s="4"/>
      <c r="T801" s="4"/>
    </row>
    <row r="802" spans="5:20" s="1" customFormat="1" x14ac:dyDescent="0.2">
      <c r="E802" s="2"/>
      <c r="F802" s="2"/>
      <c r="G802" s="116"/>
      <c r="H802" s="3"/>
      <c r="Q802" s="4"/>
      <c r="R802" s="4"/>
      <c r="S802" s="4"/>
      <c r="T802" s="4"/>
    </row>
    <row r="803" spans="5:20" s="1" customFormat="1" x14ac:dyDescent="0.2">
      <c r="E803" s="2"/>
      <c r="F803" s="2"/>
      <c r="G803" s="116"/>
      <c r="H803" s="3"/>
      <c r="Q803" s="4"/>
      <c r="R803" s="4"/>
      <c r="S803" s="4"/>
      <c r="T803" s="4"/>
    </row>
    <row r="804" spans="5:20" s="1" customFormat="1" x14ac:dyDescent="0.2">
      <c r="E804" s="2"/>
      <c r="F804" s="2"/>
      <c r="G804" s="116"/>
      <c r="H804" s="3"/>
      <c r="Q804" s="4"/>
      <c r="R804" s="4"/>
      <c r="S804" s="4"/>
      <c r="T804" s="4"/>
    </row>
    <row r="805" spans="5:20" s="1" customFormat="1" x14ac:dyDescent="0.2">
      <c r="E805" s="2"/>
      <c r="F805" s="2"/>
      <c r="G805" s="116"/>
      <c r="H805" s="3"/>
      <c r="Q805" s="4"/>
      <c r="R805" s="4"/>
      <c r="S805" s="4"/>
      <c r="T805" s="4"/>
    </row>
    <row r="806" spans="5:20" s="1" customFormat="1" x14ac:dyDescent="0.2">
      <c r="E806" s="2"/>
      <c r="F806" s="2"/>
      <c r="G806" s="116"/>
      <c r="H806" s="3"/>
      <c r="Q806" s="4"/>
      <c r="R806" s="4"/>
      <c r="S806" s="4"/>
      <c r="T806" s="4"/>
    </row>
    <row r="807" spans="5:20" s="1" customFormat="1" x14ac:dyDescent="0.2">
      <c r="E807" s="2"/>
      <c r="F807" s="2"/>
      <c r="G807" s="116"/>
      <c r="H807" s="3"/>
      <c r="Q807" s="4"/>
      <c r="R807" s="4"/>
      <c r="S807" s="4"/>
      <c r="T807" s="4"/>
    </row>
    <row r="808" spans="5:20" s="1" customFormat="1" x14ac:dyDescent="0.2">
      <c r="E808" s="2"/>
      <c r="F808" s="2"/>
      <c r="G808" s="116"/>
      <c r="H808" s="3"/>
      <c r="Q808" s="4"/>
      <c r="R808" s="4"/>
      <c r="S808" s="4"/>
      <c r="T808" s="4"/>
    </row>
    <row r="809" spans="5:20" s="1" customFormat="1" x14ac:dyDescent="0.2">
      <c r="E809" s="2"/>
      <c r="F809" s="2"/>
      <c r="G809" s="116"/>
      <c r="H809" s="3"/>
      <c r="Q809" s="4"/>
      <c r="R809" s="4"/>
      <c r="S809" s="4"/>
      <c r="T809" s="4"/>
    </row>
    <row r="810" spans="5:20" s="1" customFormat="1" x14ac:dyDescent="0.2">
      <c r="E810" s="2"/>
      <c r="F810" s="2"/>
      <c r="G810" s="116"/>
      <c r="H810" s="3"/>
      <c r="Q810" s="4"/>
      <c r="R810" s="4"/>
      <c r="S810" s="4"/>
      <c r="T810" s="4"/>
    </row>
    <row r="811" spans="5:20" s="1" customFormat="1" x14ac:dyDescent="0.2">
      <c r="E811" s="2"/>
      <c r="F811" s="2"/>
      <c r="G811" s="116"/>
      <c r="H811" s="3"/>
      <c r="Q811" s="4"/>
      <c r="R811" s="4"/>
      <c r="S811" s="4"/>
      <c r="T811" s="4"/>
    </row>
    <row r="812" spans="5:20" s="1" customFormat="1" x14ac:dyDescent="0.2">
      <c r="E812" s="2"/>
      <c r="F812" s="2"/>
      <c r="G812" s="116"/>
      <c r="H812" s="3"/>
      <c r="Q812" s="4"/>
      <c r="R812" s="4"/>
      <c r="S812" s="4"/>
      <c r="T812" s="4"/>
    </row>
    <row r="813" spans="5:20" s="1" customFormat="1" x14ac:dyDescent="0.2">
      <c r="E813" s="2"/>
      <c r="F813" s="2"/>
      <c r="G813" s="116"/>
      <c r="H813" s="3"/>
      <c r="Q813" s="4"/>
      <c r="R813" s="4"/>
      <c r="S813" s="4"/>
      <c r="T813" s="4"/>
    </row>
    <row r="814" spans="5:20" s="1" customFormat="1" x14ac:dyDescent="0.2">
      <c r="E814" s="2"/>
      <c r="F814" s="2"/>
      <c r="G814" s="116"/>
      <c r="H814" s="3"/>
      <c r="Q814" s="4"/>
      <c r="R814" s="4"/>
      <c r="S814" s="4"/>
      <c r="T814" s="4"/>
    </row>
    <row r="815" spans="5:20" s="1" customFormat="1" x14ac:dyDescent="0.2">
      <c r="E815" s="2"/>
      <c r="F815" s="2"/>
      <c r="G815" s="116"/>
      <c r="H815" s="3"/>
      <c r="Q815" s="4"/>
      <c r="R815" s="4"/>
      <c r="S815" s="4"/>
      <c r="T815" s="4"/>
    </row>
    <row r="816" spans="5:20" s="1" customFormat="1" x14ac:dyDescent="0.2">
      <c r="E816" s="2"/>
      <c r="F816" s="2"/>
      <c r="G816" s="116"/>
      <c r="H816" s="3"/>
      <c r="Q816" s="4"/>
      <c r="R816" s="4"/>
      <c r="S816" s="4"/>
      <c r="T816" s="4"/>
    </row>
    <row r="817" spans="5:20" s="1" customFormat="1" x14ac:dyDescent="0.2">
      <c r="E817" s="2"/>
      <c r="F817" s="2"/>
      <c r="G817" s="116"/>
      <c r="H817" s="3"/>
      <c r="Q817" s="4"/>
      <c r="R817" s="4"/>
      <c r="S817" s="4"/>
      <c r="T817" s="4"/>
    </row>
    <row r="818" spans="5:20" s="1" customFormat="1" x14ac:dyDescent="0.2">
      <c r="E818" s="2"/>
      <c r="F818" s="2"/>
      <c r="G818" s="116"/>
      <c r="H818" s="3"/>
      <c r="Q818" s="4"/>
      <c r="R818" s="4"/>
      <c r="S818" s="4"/>
      <c r="T818" s="4"/>
    </row>
    <row r="819" spans="5:20" s="1" customFormat="1" x14ac:dyDescent="0.2">
      <c r="E819" s="2"/>
      <c r="F819" s="2"/>
      <c r="G819" s="116"/>
      <c r="H819" s="3"/>
      <c r="Q819" s="4"/>
      <c r="R819" s="4"/>
      <c r="S819" s="4"/>
      <c r="T819" s="4"/>
    </row>
    <row r="820" spans="5:20" s="1" customFormat="1" x14ac:dyDescent="0.2">
      <c r="E820" s="2"/>
      <c r="F820" s="2"/>
      <c r="G820" s="116"/>
      <c r="H820" s="3"/>
      <c r="Q820" s="4"/>
      <c r="R820" s="4"/>
      <c r="S820" s="4"/>
      <c r="T820" s="4"/>
    </row>
    <row r="821" spans="5:20" s="1" customFormat="1" x14ac:dyDescent="0.2">
      <c r="E821" s="2"/>
      <c r="F821" s="2"/>
      <c r="G821" s="116"/>
      <c r="H821" s="3"/>
      <c r="Q821" s="4"/>
      <c r="R821" s="4"/>
      <c r="S821" s="4"/>
      <c r="T821" s="4"/>
    </row>
    <row r="822" spans="5:20" s="1" customFormat="1" x14ac:dyDescent="0.2">
      <c r="E822" s="2"/>
      <c r="F822" s="2"/>
      <c r="G822" s="116"/>
      <c r="H822" s="3"/>
      <c r="Q822" s="4"/>
      <c r="R822" s="4"/>
      <c r="S822" s="4"/>
      <c r="T822" s="4"/>
    </row>
    <row r="823" spans="5:20" s="1" customFormat="1" x14ac:dyDescent="0.2">
      <c r="E823" s="2"/>
      <c r="F823" s="2"/>
      <c r="G823" s="116"/>
      <c r="H823" s="3"/>
      <c r="Q823" s="4"/>
      <c r="R823" s="4"/>
      <c r="S823" s="4"/>
      <c r="T823" s="4"/>
    </row>
    <row r="824" spans="5:20" s="1" customFormat="1" x14ac:dyDescent="0.2">
      <c r="E824" s="2"/>
      <c r="F824" s="2"/>
      <c r="G824" s="116"/>
      <c r="H824" s="3"/>
      <c r="Q824" s="4"/>
      <c r="R824" s="4"/>
      <c r="S824" s="4"/>
      <c r="T824" s="4"/>
    </row>
    <row r="825" spans="5:20" s="1" customFormat="1" x14ac:dyDescent="0.2">
      <c r="E825" s="2"/>
      <c r="F825" s="2"/>
      <c r="G825" s="116"/>
      <c r="H825" s="3"/>
      <c r="Q825" s="4"/>
      <c r="R825" s="4"/>
      <c r="S825" s="4"/>
      <c r="T825" s="4"/>
    </row>
    <row r="826" spans="5:20" s="1" customFormat="1" x14ac:dyDescent="0.2">
      <c r="E826" s="2"/>
      <c r="F826" s="2"/>
      <c r="G826" s="116"/>
      <c r="H826" s="3"/>
      <c r="Q826" s="4"/>
      <c r="R826" s="4"/>
      <c r="S826" s="4"/>
      <c r="T826" s="4"/>
    </row>
    <row r="827" spans="5:20" s="1" customFormat="1" x14ac:dyDescent="0.2">
      <c r="E827" s="2"/>
      <c r="F827" s="2"/>
      <c r="G827" s="116"/>
      <c r="H827" s="3"/>
      <c r="Q827" s="4"/>
      <c r="R827" s="4"/>
      <c r="S827" s="4"/>
      <c r="T827" s="4"/>
    </row>
    <row r="828" spans="5:20" s="1" customFormat="1" x14ac:dyDescent="0.2">
      <c r="E828" s="2"/>
      <c r="F828" s="2"/>
      <c r="G828" s="116"/>
      <c r="H828" s="3"/>
      <c r="Q828" s="4"/>
      <c r="R828" s="4"/>
      <c r="S828" s="4"/>
      <c r="T828" s="4"/>
    </row>
    <row r="829" spans="5:20" s="1" customFormat="1" x14ac:dyDescent="0.2">
      <c r="E829" s="2"/>
      <c r="F829" s="2"/>
      <c r="G829" s="116"/>
      <c r="H829" s="3"/>
      <c r="Q829" s="4"/>
      <c r="R829" s="4"/>
      <c r="S829" s="4"/>
      <c r="T829" s="4"/>
    </row>
    <row r="830" spans="5:20" s="1" customFormat="1" x14ac:dyDescent="0.2">
      <c r="E830" s="2"/>
      <c r="F830" s="2"/>
      <c r="G830" s="116"/>
      <c r="H830" s="3"/>
      <c r="Q830" s="4"/>
      <c r="R830" s="4"/>
      <c r="S830" s="4"/>
      <c r="T830" s="4"/>
    </row>
    <row r="831" spans="5:20" s="1" customFormat="1" x14ac:dyDescent="0.2">
      <c r="E831" s="2"/>
      <c r="F831" s="2"/>
      <c r="G831" s="116"/>
      <c r="H831" s="3"/>
      <c r="Q831" s="4"/>
      <c r="R831" s="4"/>
      <c r="S831" s="4"/>
      <c r="T831" s="4"/>
    </row>
    <row r="832" spans="5:20" s="1" customFormat="1" x14ac:dyDescent="0.2">
      <c r="E832" s="2"/>
      <c r="F832" s="2"/>
      <c r="G832" s="116"/>
      <c r="H832" s="3"/>
      <c r="Q832" s="4"/>
      <c r="R832" s="4"/>
      <c r="S832" s="4"/>
      <c r="T832" s="4"/>
    </row>
    <row r="833" spans="5:20" s="1" customFormat="1" x14ac:dyDescent="0.2">
      <c r="E833" s="2"/>
      <c r="F833" s="2"/>
      <c r="G833" s="116"/>
      <c r="H833" s="3"/>
      <c r="Q833" s="4"/>
      <c r="R833" s="4"/>
      <c r="S833" s="4"/>
      <c r="T833" s="4"/>
    </row>
    <row r="834" spans="5:20" s="1" customFormat="1" x14ac:dyDescent="0.2">
      <c r="E834" s="2"/>
      <c r="F834" s="2"/>
      <c r="G834" s="116"/>
      <c r="H834" s="3"/>
      <c r="Q834" s="4"/>
      <c r="R834" s="4"/>
      <c r="S834" s="4"/>
      <c r="T834" s="4"/>
    </row>
    <row r="835" spans="5:20" s="1" customFormat="1" x14ac:dyDescent="0.2">
      <c r="E835" s="2"/>
      <c r="F835" s="2"/>
      <c r="G835" s="116"/>
      <c r="H835" s="3"/>
      <c r="Q835" s="4"/>
      <c r="R835" s="4"/>
      <c r="S835" s="4"/>
      <c r="T835" s="4"/>
    </row>
    <row r="836" spans="5:20" s="1" customFormat="1" x14ac:dyDescent="0.2">
      <c r="E836" s="2"/>
      <c r="F836" s="2"/>
      <c r="G836" s="116"/>
      <c r="H836" s="3"/>
      <c r="Q836" s="4"/>
      <c r="R836" s="4"/>
      <c r="S836" s="4"/>
      <c r="T836" s="4"/>
    </row>
    <row r="837" spans="5:20" s="1" customFormat="1" x14ac:dyDescent="0.2">
      <c r="E837" s="2"/>
      <c r="F837" s="2"/>
      <c r="G837" s="116"/>
      <c r="H837" s="3"/>
      <c r="Q837" s="4"/>
      <c r="R837" s="4"/>
      <c r="S837" s="4"/>
      <c r="T837" s="4"/>
    </row>
    <row r="838" spans="5:20" s="1" customFormat="1" x14ac:dyDescent="0.2">
      <c r="E838" s="2"/>
      <c r="F838" s="2"/>
      <c r="G838" s="116"/>
      <c r="H838" s="3"/>
      <c r="Q838" s="4"/>
      <c r="R838" s="4"/>
      <c r="S838" s="4"/>
      <c r="T838" s="4"/>
    </row>
    <row r="839" spans="5:20" s="1" customFormat="1" x14ac:dyDescent="0.2">
      <c r="E839" s="2"/>
      <c r="F839" s="2"/>
      <c r="G839" s="116"/>
      <c r="H839" s="3"/>
      <c r="Q839" s="4"/>
      <c r="R839" s="4"/>
      <c r="S839" s="4"/>
      <c r="T839" s="4"/>
    </row>
    <row r="840" spans="5:20" s="1" customFormat="1" x14ac:dyDescent="0.2">
      <c r="E840" s="2"/>
      <c r="F840" s="2"/>
      <c r="G840" s="116"/>
      <c r="H840" s="3"/>
      <c r="Q840" s="4"/>
      <c r="R840" s="4"/>
      <c r="S840" s="4"/>
      <c r="T840" s="4"/>
    </row>
    <row r="841" spans="5:20" s="1" customFormat="1" x14ac:dyDescent="0.2">
      <c r="E841" s="2"/>
      <c r="F841" s="2"/>
      <c r="G841" s="116"/>
      <c r="H841" s="3"/>
      <c r="Q841" s="4"/>
      <c r="R841" s="4"/>
      <c r="S841" s="4"/>
      <c r="T841" s="4"/>
    </row>
    <row r="842" spans="5:20" s="1" customFormat="1" x14ac:dyDescent="0.2">
      <c r="E842" s="2"/>
      <c r="F842" s="2"/>
      <c r="G842" s="116"/>
      <c r="H842" s="3"/>
      <c r="Q842" s="4"/>
      <c r="R842" s="4"/>
      <c r="S842" s="4"/>
      <c r="T842" s="4"/>
    </row>
    <row r="843" spans="5:20" s="1" customFormat="1" x14ac:dyDescent="0.2">
      <c r="E843" s="2"/>
      <c r="F843" s="2"/>
      <c r="G843" s="116"/>
      <c r="H843" s="3"/>
      <c r="Q843" s="4"/>
      <c r="R843" s="4"/>
      <c r="S843" s="4"/>
      <c r="T843" s="4"/>
    </row>
    <row r="844" spans="5:20" s="1" customFormat="1" x14ac:dyDescent="0.2">
      <c r="E844" s="2"/>
      <c r="F844" s="2"/>
      <c r="G844" s="116"/>
      <c r="H844" s="3"/>
      <c r="Q844" s="4"/>
      <c r="R844" s="4"/>
      <c r="S844" s="4"/>
      <c r="T844" s="4"/>
    </row>
    <row r="845" spans="5:20" s="1" customFormat="1" x14ac:dyDescent="0.2">
      <c r="E845" s="2"/>
      <c r="F845" s="2"/>
      <c r="G845" s="116"/>
      <c r="H845" s="3"/>
      <c r="Q845" s="4"/>
      <c r="R845" s="4"/>
      <c r="S845" s="4"/>
      <c r="T845" s="4"/>
    </row>
    <row r="846" spans="5:20" s="1" customFormat="1" x14ac:dyDescent="0.2">
      <c r="E846" s="2"/>
      <c r="F846" s="2"/>
      <c r="G846" s="116"/>
      <c r="H846" s="3"/>
      <c r="Q846" s="4"/>
      <c r="R846" s="4"/>
      <c r="S846" s="4"/>
      <c r="T846" s="4"/>
    </row>
    <row r="847" spans="5:20" s="1" customFormat="1" x14ac:dyDescent="0.2">
      <c r="E847" s="2"/>
      <c r="F847" s="2"/>
      <c r="G847" s="116"/>
      <c r="H847" s="3"/>
      <c r="Q847" s="4"/>
      <c r="R847" s="4"/>
      <c r="S847" s="4"/>
      <c r="T847" s="4"/>
    </row>
    <row r="848" spans="5:20" s="1" customFormat="1" x14ac:dyDescent="0.2">
      <c r="E848" s="2"/>
      <c r="F848" s="2"/>
      <c r="G848" s="116"/>
      <c r="H848" s="3"/>
      <c r="Q848" s="4"/>
      <c r="R848" s="4"/>
      <c r="S848" s="4"/>
      <c r="T848" s="4"/>
    </row>
    <row r="849" spans="5:20" s="1" customFormat="1" x14ac:dyDescent="0.2">
      <c r="E849" s="2"/>
      <c r="F849" s="2"/>
      <c r="G849" s="116"/>
      <c r="H849" s="3"/>
      <c r="Q849" s="4"/>
      <c r="R849" s="4"/>
      <c r="S849" s="4"/>
      <c r="T849" s="4"/>
    </row>
    <row r="850" spans="5:20" s="1" customFormat="1" x14ac:dyDescent="0.2">
      <c r="E850" s="2"/>
      <c r="F850" s="2"/>
      <c r="G850" s="116"/>
      <c r="H850" s="3"/>
      <c r="Q850" s="4"/>
      <c r="R850" s="4"/>
      <c r="S850" s="4"/>
      <c r="T850" s="4"/>
    </row>
    <row r="851" spans="5:20" s="1" customFormat="1" x14ac:dyDescent="0.2">
      <c r="E851" s="2"/>
      <c r="F851" s="2"/>
      <c r="G851" s="116"/>
      <c r="H851" s="3"/>
      <c r="Q851" s="4"/>
      <c r="R851" s="4"/>
      <c r="S851" s="4"/>
      <c r="T851" s="4"/>
    </row>
    <row r="852" spans="5:20" s="1" customFormat="1" x14ac:dyDescent="0.2">
      <c r="E852" s="2"/>
      <c r="F852" s="2"/>
      <c r="G852" s="116"/>
      <c r="H852" s="3"/>
      <c r="Q852" s="4"/>
      <c r="R852" s="4"/>
      <c r="S852" s="4"/>
      <c r="T852" s="4"/>
    </row>
    <row r="853" spans="5:20" s="1" customFormat="1" x14ac:dyDescent="0.2">
      <c r="E853" s="2"/>
      <c r="F853" s="2"/>
      <c r="G853" s="116"/>
      <c r="H853" s="3"/>
      <c r="Q853" s="4"/>
      <c r="R853" s="4"/>
      <c r="S853" s="4"/>
      <c r="T853" s="4"/>
    </row>
    <row r="854" spans="5:20" s="1" customFormat="1" x14ac:dyDescent="0.2">
      <c r="E854" s="2"/>
      <c r="F854" s="2"/>
      <c r="G854" s="116"/>
      <c r="H854" s="3"/>
      <c r="Q854" s="4"/>
      <c r="R854" s="4"/>
      <c r="S854" s="4"/>
      <c r="T854" s="4"/>
    </row>
    <row r="855" spans="5:20" s="1" customFormat="1" x14ac:dyDescent="0.2">
      <c r="E855" s="2"/>
      <c r="F855" s="2"/>
      <c r="G855" s="116"/>
      <c r="H855" s="3"/>
      <c r="Q855" s="4"/>
      <c r="R855" s="4"/>
      <c r="S855" s="4"/>
      <c r="T855" s="4"/>
    </row>
    <row r="856" spans="5:20" s="1" customFormat="1" x14ac:dyDescent="0.2">
      <c r="E856" s="2"/>
      <c r="F856" s="2"/>
      <c r="G856" s="116"/>
      <c r="H856" s="3"/>
      <c r="Q856" s="4"/>
      <c r="R856" s="4"/>
      <c r="S856" s="4"/>
      <c r="T856" s="4"/>
    </row>
    <row r="857" spans="5:20" s="1" customFormat="1" x14ac:dyDescent="0.2">
      <c r="E857" s="2"/>
      <c r="F857" s="2"/>
      <c r="G857" s="116"/>
      <c r="H857" s="3"/>
      <c r="Q857" s="4"/>
      <c r="R857" s="4"/>
      <c r="S857" s="4"/>
      <c r="T857" s="4"/>
    </row>
    <row r="858" spans="5:20" s="1" customFormat="1" x14ac:dyDescent="0.2">
      <c r="E858" s="2"/>
      <c r="F858" s="2"/>
      <c r="G858" s="116"/>
      <c r="H858" s="3"/>
      <c r="Q858" s="4"/>
      <c r="R858" s="4"/>
      <c r="S858" s="4"/>
      <c r="T858" s="4"/>
    </row>
    <row r="859" spans="5:20" s="1" customFormat="1" x14ac:dyDescent="0.2">
      <c r="E859" s="2"/>
      <c r="F859" s="2"/>
      <c r="G859" s="116"/>
      <c r="H859" s="3"/>
      <c r="Q859" s="4"/>
      <c r="R859" s="4"/>
      <c r="S859" s="4"/>
      <c r="T859" s="4"/>
    </row>
    <row r="860" spans="5:20" s="1" customFormat="1" x14ac:dyDescent="0.2">
      <c r="E860" s="2"/>
      <c r="F860" s="2"/>
      <c r="G860" s="116"/>
      <c r="H860" s="3"/>
      <c r="Q860" s="4"/>
      <c r="R860" s="4"/>
      <c r="S860" s="4"/>
      <c r="T860" s="4"/>
    </row>
    <row r="861" spans="5:20" s="1" customFormat="1" x14ac:dyDescent="0.2">
      <c r="E861" s="2"/>
      <c r="F861" s="2"/>
      <c r="G861" s="116"/>
      <c r="H861" s="3"/>
      <c r="Q861" s="4"/>
      <c r="R861" s="4"/>
      <c r="S861" s="4"/>
      <c r="T861" s="4"/>
    </row>
    <row r="862" spans="5:20" s="1" customFormat="1" x14ac:dyDescent="0.2">
      <c r="E862" s="2"/>
      <c r="F862" s="2"/>
      <c r="G862" s="116"/>
      <c r="H862" s="3"/>
      <c r="Q862" s="4"/>
      <c r="R862" s="4"/>
      <c r="S862" s="4"/>
      <c r="T862" s="4"/>
    </row>
    <row r="863" spans="5:20" s="1" customFormat="1" x14ac:dyDescent="0.2">
      <c r="E863" s="2"/>
      <c r="F863" s="2"/>
      <c r="G863" s="116"/>
      <c r="H863" s="3"/>
      <c r="Q863" s="4"/>
      <c r="R863" s="4"/>
      <c r="S863" s="4"/>
      <c r="T863" s="4"/>
    </row>
    <row r="864" spans="5:20" s="1" customFormat="1" x14ac:dyDescent="0.2">
      <c r="E864" s="2"/>
      <c r="F864" s="2"/>
      <c r="G864" s="116"/>
      <c r="H864" s="3"/>
      <c r="Q864" s="4"/>
      <c r="R864" s="4"/>
      <c r="S864" s="4"/>
      <c r="T864" s="4"/>
    </row>
    <row r="865" spans="5:20" s="1" customFormat="1" x14ac:dyDescent="0.2">
      <c r="E865" s="2"/>
      <c r="F865" s="2"/>
      <c r="G865" s="116"/>
      <c r="H865" s="3"/>
      <c r="Q865" s="4"/>
      <c r="R865" s="4"/>
      <c r="S865" s="4"/>
      <c r="T865" s="4"/>
    </row>
    <row r="866" spans="5:20" s="1" customFormat="1" x14ac:dyDescent="0.2">
      <c r="E866" s="2"/>
      <c r="F866" s="2"/>
      <c r="G866" s="116"/>
      <c r="H866" s="3"/>
      <c r="Q866" s="4"/>
      <c r="R866" s="4"/>
      <c r="S866" s="4"/>
      <c r="T866" s="4"/>
    </row>
    <row r="867" spans="5:20" s="1" customFormat="1" x14ac:dyDescent="0.2">
      <c r="E867" s="2"/>
      <c r="F867" s="2"/>
      <c r="G867" s="116"/>
      <c r="H867" s="3"/>
      <c r="Q867" s="4"/>
      <c r="R867" s="4"/>
      <c r="S867" s="4"/>
      <c r="T867" s="4"/>
    </row>
    <row r="868" spans="5:20" s="1" customFormat="1" x14ac:dyDescent="0.2">
      <c r="E868" s="2"/>
      <c r="F868" s="2"/>
      <c r="G868" s="116"/>
      <c r="H868" s="3"/>
      <c r="Q868" s="4"/>
      <c r="R868" s="4"/>
      <c r="S868" s="4"/>
      <c r="T868" s="4"/>
    </row>
    <row r="869" spans="5:20" s="1" customFormat="1" x14ac:dyDescent="0.2">
      <c r="E869" s="2"/>
      <c r="F869" s="2"/>
      <c r="G869" s="116"/>
      <c r="H869" s="3"/>
      <c r="Q869" s="4"/>
      <c r="R869" s="4"/>
      <c r="S869" s="4"/>
      <c r="T869" s="4"/>
    </row>
    <row r="870" spans="5:20" s="1" customFormat="1" x14ac:dyDescent="0.2">
      <c r="E870" s="2"/>
      <c r="F870" s="2"/>
      <c r="G870" s="116"/>
      <c r="H870" s="3"/>
      <c r="Q870" s="4"/>
      <c r="R870" s="4"/>
      <c r="S870" s="4"/>
      <c r="T870" s="4"/>
    </row>
    <row r="871" spans="5:20" s="1" customFormat="1" x14ac:dyDescent="0.2">
      <c r="E871" s="2"/>
      <c r="F871" s="2"/>
      <c r="G871" s="116"/>
      <c r="H871" s="3"/>
      <c r="Q871" s="4"/>
      <c r="R871" s="4"/>
      <c r="S871" s="4"/>
      <c r="T871" s="4"/>
    </row>
    <row r="872" spans="5:20" s="1" customFormat="1" x14ac:dyDescent="0.2">
      <c r="E872" s="2"/>
      <c r="F872" s="2"/>
      <c r="G872" s="116"/>
      <c r="H872" s="3"/>
      <c r="Q872" s="4"/>
      <c r="R872" s="4"/>
      <c r="S872" s="4"/>
      <c r="T872" s="4"/>
    </row>
    <row r="873" spans="5:20" s="1" customFormat="1" x14ac:dyDescent="0.2">
      <c r="E873" s="2"/>
      <c r="F873" s="2"/>
      <c r="G873" s="116"/>
      <c r="H873" s="3"/>
      <c r="Q873" s="4"/>
      <c r="R873" s="4"/>
      <c r="S873" s="4"/>
      <c r="T873" s="4"/>
    </row>
    <row r="874" spans="5:20" s="1" customFormat="1" x14ac:dyDescent="0.2">
      <c r="E874" s="2"/>
      <c r="F874" s="2"/>
      <c r="G874" s="116"/>
      <c r="H874" s="3"/>
      <c r="Q874" s="4"/>
      <c r="R874" s="4"/>
      <c r="S874" s="4"/>
      <c r="T874" s="4"/>
    </row>
    <row r="875" spans="5:20" s="1" customFormat="1" x14ac:dyDescent="0.2">
      <c r="E875" s="2"/>
      <c r="F875" s="2"/>
      <c r="G875" s="116"/>
      <c r="H875" s="3"/>
      <c r="Q875" s="4"/>
      <c r="R875" s="4"/>
      <c r="S875" s="4"/>
      <c r="T875" s="4"/>
    </row>
    <row r="876" spans="5:20" s="1" customFormat="1" x14ac:dyDescent="0.2">
      <c r="E876" s="2"/>
      <c r="F876" s="2"/>
      <c r="G876" s="116"/>
      <c r="H876" s="3"/>
      <c r="Q876" s="4"/>
      <c r="R876" s="4"/>
      <c r="S876" s="4"/>
      <c r="T876" s="4"/>
    </row>
    <row r="877" spans="5:20" s="1" customFormat="1" x14ac:dyDescent="0.2">
      <c r="E877" s="2"/>
      <c r="F877" s="2"/>
      <c r="G877" s="116"/>
      <c r="H877" s="3"/>
      <c r="Q877" s="4"/>
      <c r="R877" s="4"/>
      <c r="S877" s="4"/>
      <c r="T877" s="4"/>
    </row>
    <row r="878" spans="5:20" s="1" customFormat="1" x14ac:dyDescent="0.2">
      <c r="E878" s="2"/>
      <c r="F878" s="2"/>
      <c r="G878" s="116"/>
      <c r="H878" s="3"/>
      <c r="Q878" s="4"/>
      <c r="R878" s="4"/>
      <c r="S878" s="4"/>
      <c r="T878" s="4"/>
    </row>
    <row r="879" spans="5:20" s="1" customFormat="1" x14ac:dyDescent="0.2">
      <c r="E879" s="2"/>
      <c r="F879" s="2"/>
      <c r="G879" s="116"/>
      <c r="H879" s="3"/>
      <c r="Q879" s="4"/>
      <c r="R879" s="4"/>
      <c r="S879" s="4"/>
      <c r="T879" s="4"/>
    </row>
    <row r="880" spans="5:20" s="1" customFormat="1" x14ac:dyDescent="0.2">
      <c r="E880" s="2"/>
      <c r="F880" s="2"/>
      <c r="G880" s="116"/>
      <c r="H880" s="3"/>
      <c r="Q880" s="4"/>
      <c r="R880" s="4"/>
      <c r="S880" s="4"/>
      <c r="T880" s="4"/>
    </row>
    <row r="881" spans="5:20" s="1" customFormat="1" x14ac:dyDescent="0.2">
      <c r="E881" s="2"/>
      <c r="F881" s="2"/>
      <c r="G881" s="116"/>
      <c r="H881" s="3"/>
      <c r="Q881" s="4"/>
      <c r="R881" s="4"/>
      <c r="S881" s="4"/>
      <c r="T881" s="4"/>
    </row>
    <row r="882" spans="5:20" s="1" customFormat="1" x14ac:dyDescent="0.2">
      <c r="E882" s="2"/>
      <c r="F882" s="2"/>
      <c r="G882" s="116"/>
      <c r="H882" s="3"/>
      <c r="Q882" s="4"/>
      <c r="R882" s="4"/>
      <c r="S882" s="4"/>
      <c r="T882" s="4"/>
    </row>
    <row r="883" spans="5:20" s="1" customFormat="1" x14ac:dyDescent="0.2">
      <c r="E883" s="2"/>
      <c r="F883" s="2"/>
      <c r="G883" s="116"/>
      <c r="H883" s="3"/>
      <c r="Q883" s="4"/>
      <c r="R883" s="4"/>
      <c r="S883" s="4"/>
      <c r="T883" s="4"/>
    </row>
    <row r="884" spans="5:20" s="1" customFormat="1" x14ac:dyDescent="0.2">
      <c r="E884" s="2"/>
      <c r="F884" s="2"/>
      <c r="G884" s="116"/>
      <c r="H884" s="3"/>
      <c r="Q884" s="4"/>
      <c r="R884" s="4"/>
      <c r="S884" s="4"/>
      <c r="T884" s="4"/>
    </row>
    <row r="885" spans="5:20" s="1" customFormat="1" x14ac:dyDescent="0.2">
      <c r="E885" s="2"/>
      <c r="F885" s="2"/>
      <c r="G885" s="116"/>
      <c r="H885" s="3"/>
      <c r="Q885" s="4"/>
      <c r="R885" s="4"/>
      <c r="S885" s="4"/>
      <c r="T885" s="4"/>
    </row>
    <row r="886" spans="5:20" s="1" customFormat="1" x14ac:dyDescent="0.2">
      <c r="E886" s="2"/>
      <c r="F886" s="2"/>
      <c r="G886" s="116"/>
      <c r="H886" s="3"/>
      <c r="Q886" s="4"/>
      <c r="R886" s="4"/>
      <c r="S886" s="4"/>
      <c r="T886" s="4"/>
    </row>
    <row r="887" spans="5:20" s="1" customFormat="1" x14ac:dyDescent="0.2">
      <c r="E887" s="2"/>
      <c r="F887" s="2"/>
      <c r="G887" s="116"/>
      <c r="H887" s="3"/>
      <c r="Q887" s="4"/>
      <c r="R887" s="4"/>
      <c r="S887" s="4"/>
      <c r="T887" s="4"/>
    </row>
    <row r="888" spans="5:20" s="1" customFormat="1" x14ac:dyDescent="0.2">
      <c r="E888" s="2"/>
      <c r="F888" s="2"/>
      <c r="G888" s="116"/>
      <c r="H888" s="3"/>
      <c r="Q888" s="4"/>
      <c r="R888" s="4"/>
      <c r="S888" s="4"/>
      <c r="T888" s="4"/>
    </row>
    <row r="889" spans="5:20" s="1" customFormat="1" x14ac:dyDescent="0.2">
      <c r="E889" s="2"/>
      <c r="F889" s="2"/>
      <c r="G889" s="116"/>
      <c r="H889" s="3"/>
      <c r="Q889" s="4"/>
      <c r="R889" s="4"/>
      <c r="S889" s="4"/>
      <c r="T889" s="4"/>
    </row>
    <row r="890" spans="5:20" s="1" customFormat="1" x14ac:dyDescent="0.2">
      <c r="E890" s="2"/>
      <c r="F890" s="2"/>
      <c r="G890" s="116"/>
      <c r="H890" s="3"/>
      <c r="Q890" s="4"/>
      <c r="R890" s="4"/>
      <c r="S890" s="4"/>
      <c r="T890" s="4"/>
    </row>
    <row r="891" spans="5:20" s="1" customFormat="1" x14ac:dyDescent="0.2">
      <c r="E891" s="2"/>
      <c r="F891" s="2"/>
      <c r="G891" s="116"/>
      <c r="H891" s="3"/>
      <c r="Q891" s="4"/>
      <c r="R891" s="4"/>
      <c r="S891" s="4"/>
      <c r="T891" s="4"/>
    </row>
    <row r="892" spans="5:20" s="1" customFormat="1" x14ac:dyDescent="0.2">
      <c r="E892" s="2"/>
      <c r="F892" s="2"/>
      <c r="G892" s="116"/>
      <c r="H892" s="3"/>
      <c r="Q892" s="4"/>
      <c r="R892" s="4"/>
      <c r="S892" s="4"/>
      <c r="T892" s="4"/>
    </row>
    <row r="893" spans="5:20" s="1" customFormat="1" x14ac:dyDescent="0.2">
      <c r="E893" s="2"/>
      <c r="F893" s="2"/>
      <c r="G893" s="116"/>
      <c r="H893" s="3"/>
      <c r="Q893" s="4"/>
      <c r="R893" s="4"/>
      <c r="S893" s="4"/>
      <c r="T893" s="4"/>
    </row>
    <row r="894" spans="5:20" s="1" customFormat="1" x14ac:dyDescent="0.2">
      <c r="E894" s="2"/>
      <c r="F894" s="2"/>
      <c r="G894" s="116"/>
      <c r="H894" s="3"/>
      <c r="Q894" s="4"/>
      <c r="R894" s="4"/>
      <c r="S894" s="4"/>
      <c r="T894" s="4"/>
    </row>
    <row r="895" spans="5:20" s="1" customFormat="1" x14ac:dyDescent="0.2">
      <c r="E895" s="2"/>
      <c r="F895" s="2"/>
      <c r="G895" s="116"/>
      <c r="H895" s="3"/>
      <c r="Q895" s="4"/>
      <c r="R895" s="4"/>
      <c r="S895" s="4"/>
      <c r="T895" s="4"/>
    </row>
    <row r="896" spans="5:20" s="1" customFormat="1" x14ac:dyDescent="0.2">
      <c r="E896" s="2"/>
      <c r="F896" s="2"/>
      <c r="G896" s="116"/>
      <c r="H896" s="3"/>
      <c r="Q896" s="4"/>
      <c r="R896" s="4"/>
      <c r="S896" s="4"/>
      <c r="T896" s="4"/>
    </row>
    <row r="897" spans="5:20" s="1" customFormat="1" x14ac:dyDescent="0.2">
      <c r="E897" s="2"/>
      <c r="F897" s="2"/>
      <c r="G897" s="116"/>
      <c r="H897" s="3"/>
      <c r="Q897" s="4"/>
      <c r="R897" s="4"/>
      <c r="S897" s="4"/>
      <c r="T897" s="4"/>
    </row>
    <row r="898" spans="5:20" s="1" customFormat="1" x14ac:dyDescent="0.2">
      <c r="E898" s="2"/>
      <c r="F898" s="2"/>
      <c r="G898" s="116"/>
      <c r="H898" s="3"/>
      <c r="Q898" s="4"/>
      <c r="R898" s="4"/>
      <c r="S898" s="4"/>
      <c r="T898" s="4"/>
    </row>
    <row r="899" spans="5:20" s="1" customFormat="1" x14ac:dyDescent="0.2">
      <c r="E899" s="2"/>
      <c r="F899" s="2"/>
      <c r="G899" s="116"/>
      <c r="H899" s="3"/>
      <c r="Q899" s="4"/>
      <c r="R899" s="4"/>
      <c r="S899" s="4"/>
      <c r="T899" s="4"/>
    </row>
    <row r="900" spans="5:20" s="1" customFormat="1" x14ac:dyDescent="0.2">
      <c r="E900" s="2"/>
      <c r="F900" s="2"/>
      <c r="G900" s="116"/>
      <c r="H900" s="3"/>
      <c r="Q900" s="4"/>
      <c r="R900" s="4"/>
      <c r="S900" s="4"/>
      <c r="T900" s="4"/>
    </row>
    <row r="901" spans="5:20" s="1" customFormat="1" x14ac:dyDescent="0.2">
      <c r="E901" s="2"/>
      <c r="F901" s="2"/>
      <c r="G901" s="116"/>
      <c r="H901" s="3"/>
      <c r="Q901" s="4"/>
      <c r="R901" s="4"/>
      <c r="S901" s="4"/>
      <c r="T901" s="4"/>
    </row>
    <row r="902" spans="5:20" s="1" customFormat="1" x14ac:dyDescent="0.2">
      <c r="E902" s="2"/>
      <c r="F902" s="2"/>
      <c r="G902" s="116"/>
      <c r="H902" s="3"/>
      <c r="Q902" s="4"/>
      <c r="R902" s="4"/>
      <c r="S902" s="4"/>
      <c r="T902" s="4"/>
    </row>
    <row r="903" spans="5:20" s="1" customFormat="1" x14ac:dyDescent="0.2">
      <c r="E903" s="2"/>
      <c r="F903" s="2"/>
      <c r="G903" s="116"/>
      <c r="H903" s="3"/>
      <c r="Q903" s="4"/>
      <c r="R903" s="4"/>
      <c r="S903" s="4"/>
      <c r="T903" s="4"/>
    </row>
    <row r="904" spans="5:20" s="1" customFormat="1" x14ac:dyDescent="0.2">
      <c r="E904" s="2"/>
      <c r="F904" s="2"/>
      <c r="G904" s="116"/>
      <c r="H904" s="3"/>
      <c r="Q904" s="4"/>
      <c r="R904" s="4"/>
      <c r="S904" s="4"/>
      <c r="T904" s="4"/>
    </row>
    <row r="905" spans="5:20" s="1" customFormat="1" x14ac:dyDescent="0.2">
      <c r="E905" s="2"/>
      <c r="F905" s="2"/>
      <c r="G905" s="116"/>
      <c r="H905" s="3"/>
      <c r="Q905" s="4"/>
      <c r="R905" s="4"/>
      <c r="S905" s="4"/>
      <c r="T905" s="4"/>
    </row>
    <row r="906" spans="5:20" s="1" customFormat="1" x14ac:dyDescent="0.2">
      <c r="E906" s="2"/>
      <c r="F906" s="2"/>
      <c r="G906" s="116"/>
      <c r="H906" s="3"/>
      <c r="Q906" s="4"/>
      <c r="R906" s="4"/>
      <c r="S906" s="4"/>
      <c r="T906" s="4"/>
    </row>
    <row r="907" spans="5:20" s="1" customFormat="1" x14ac:dyDescent="0.2">
      <c r="E907" s="2"/>
      <c r="F907" s="2"/>
      <c r="G907" s="116"/>
      <c r="H907" s="3"/>
      <c r="Q907" s="4"/>
      <c r="R907" s="4"/>
      <c r="S907" s="4"/>
      <c r="T907" s="4"/>
    </row>
    <row r="908" spans="5:20" s="1" customFormat="1" x14ac:dyDescent="0.2">
      <c r="E908" s="2"/>
      <c r="F908" s="2"/>
      <c r="G908" s="116"/>
      <c r="H908" s="3"/>
      <c r="Q908" s="4"/>
      <c r="R908" s="4"/>
      <c r="S908" s="4"/>
      <c r="T908" s="4"/>
    </row>
    <row r="909" spans="5:20" s="1" customFormat="1" x14ac:dyDescent="0.2">
      <c r="E909" s="2"/>
      <c r="F909" s="2"/>
      <c r="G909" s="116"/>
      <c r="H909" s="3"/>
      <c r="Q909" s="4"/>
      <c r="R909" s="4"/>
      <c r="S909" s="4"/>
      <c r="T909" s="4"/>
    </row>
    <row r="910" spans="5:20" s="1" customFormat="1" x14ac:dyDescent="0.2">
      <c r="E910" s="2"/>
      <c r="F910" s="2"/>
      <c r="G910" s="116"/>
      <c r="H910" s="3"/>
      <c r="Q910" s="4"/>
      <c r="R910" s="4"/>
      <c r="S910" s="4"/>
      <c r="T910" s="4"/>
    </row>
    <row r="911" spans="5:20" s="1" customFormat="1" x14ac:dyDescent="0.2">
      <c r="E911" s="2"/>
      <c r="F911" s="2"/>
      <c r="G911" s="116"/>
      <c r="H911" s="3"/>
      <c r="Q911" s="4"/>
      <c r="R911" s="4"/>
      <c r="S911" s="4"/>
      <c r="T911" s="4"/>
    </row>
    <row r="912" spans="5:20" s="1" customFormat="1" x14ac:dyDescent="0.2">
      <c r="E912" s="2"/>
      <c r="F912" s="2"/>
      <c r="G912" s="116"/>
      <c r="H912" s="3"/>
      <c r="Q912" s="4"/>
      <c r="R912" s="4"/>
      <c r="S912" s="4"/>
      <c r="T912" s="4"/>
    </row>
    <row r="913" spans="5:20" s="1" customFormat="1" x14ac:dyDescent="0.2">
      <c r="E913" s="2"/>
      <c r="F913" s="2"/>
      <c r="G913" s="116"/>
      <c r="H913" s="3"/>
      <c r="Q913" s="4"/>
      <c r="R913" s="4"/>
      <c r="S913" s="4"/>
      <c r="T913" s="4"/>
    </row>
    <row r="914" spans="5:20" s="1" customFormat="1" x14ac:dyDescent="0.2">
      <c r="E914" s="2"/>
      <c r="F914" s="2"/>
      <c r="G914" s="116"/>
      <c r="H914" s="3"/>
      <c r="Q914" s="4"/>
      <c r="R914" s="4"/>
      <c r="S914" s="4"/>
      <c r="T914" s="4"/>
    </row>
    <row r="915" spans="5:20" s="1" customFormat="1" x14ac:dyDescent="0.2">
      <c r="E915" s="2"/>
      <c r="F915" s="2"/>
      <c r="G915" s="116"/>
      <c r="H915" s="3"/>
      <c r="Q915" s="4"/>
      <c r="R915" s="4"/>
      <c r="S915" s="4"/>
      <c r="T915" s="4"/>
    </row>
    <row r="916" spans="5:20" s="1" customFormat="1" x14ac:dyDescent="0.2">
      <c r="E916" s="2"/>
      <c r="F916" s="2"/>
      <c r="G916" s="116"/>
      <c r="H916" s="3"/>
      <c r="Q916" s="4"/>
      <c r="R916" s="4"/>
      <c r="S916" s="4"/>
      <c r="T916" s="4"/>
    </row>
    <row r="917" spans="5:20" s="1" customFormat="1" x14ac:dyDescent="0.2">
      <c r="E917" s="2"/>
      <c r="F917" s="2"/>
      <c r="G917" s="116"/>
      <c r="H917" s="3"/>
      <c r="Q917" s="4"/>
      <c r="R917" s="4"/>
      <c r="S917" s="4"/>
      <c r="T917" s="4"/>
    </row>
    <row r="918" spans="5:20" s="1" customFormat="1" x14ac:dyDescent="0.2">
      <c r="E918" s="2"/>
      <c r="F918" s="2"/>
      <c r="G918" s="116"/>
      <c r="H918" s="3"/>
      <c r="Q918" s="4"/>
      <c r="R918" s="4"/>
      <c r="S918" s="4"/>
      <c r="T918" s="4"/>
    </row>
    <row r="919" spans="5:20" s="1" customFormat="1" x14ac:dyDescent="0.2">
      <c r="E919" s="2"/>
      <c r="F919" s="2"/>
      <c r="G919" s="116"/>
      <c r="H919" s="3"/>
      <c r="Q919" s="4"/>
      <c r="R919" s="4"/>
      <c r="S919" s="4"/>
      <c r="T919" s="4"/>
    </row>
    <row r="920" spans="5:20" s="1" customFormat="1" x14ac:dyDescent="0.2">
      <c r="E920" s="2"/>
      <c r="F920" s="2"/>
      <c r="G920" s="116"/>
      <c r="H920" s="3"/>
      <c r="Q920" s="4"/>
      <c r="R920" s="4"/>
      <c r="S920" s="4"/>
      <c r="T920" s="4"/>
    </row>
    <row r="921" spans="5:20" s="1" customFormat="1" x14ac:dyDescent="0.2">
      <c r="E921" s="2"/>
      <c r="F921" s="2"/>
      <c r="G921" s="116"/>
      <c r="H921" s="3"/>
      <c r="Q921" s="4"/>
      <c r="R921" s="4"/>
      <c r="S921" s="4"/>
      <c r="T921" s="4"/>
    </row>
    <row r="922" spans="5:20" s="1" customFormat="1" x14ac:dyDescent="0.2">
      <c r="E922" s="2"/>
      <c r="F922" s="2"/>
      <c r="G922" s="116"/>
      <c r="H922" s="3"/>
      <c r="Q922" s="4"/>
      <c r="R922" s="4"/>
      <c r="S922" s="4"/>
      <c r="T922" s="4"/>
    </row>
    <row r="923" spans="5:20" s="1" customFormat="1" x14ac:dyDescent="0.2">
      <c r="E923" s="2"/>
      <c r="F923" s="2"/>
      <c r="G923" s="116"/>
      <c r="H923" s="3"/>
      <c r="Q923" s="4"/>
      <c r="R923" s="4"/>
      <c r="S923" s="4"/>
      <c r="T923" s="4"/>
    </row>
    <row r="924" spans="5:20" s="1" customFormat="1" x14ac:dyDescent="0.2">
      <c r="E924" s="2"/>
      <c r="F924" s="2"/>
      <c r="G924" s="116"/>
      <c r="H924" s="3"/>
      <c r="Q924" s="4"/>
      <c r="R924" s="4"/>
      <c r="S924" s="4"/>
      <c r="T924" s="4"/>
    </row>
    <row r="925" spans="5:20" s="1" customFormat="1" x14ac:dyDescent="0.2">
      <c r="E925" s="2"/>
      <c r="F925" s="2"/>
      <c r="G925" s="116"/>
      <c r="H925" s="3"/>
      <c r="Q925" s="4"/>
      <c r="R925" s="4"/>
      <c r="S925" s="4"/>
      <c r="T925" s="4"/>
    </row>
    <row r="926" spans="5:20" s="1" customFormat="1" x14ac:dyDescent="0.2">
      <c r="E926" s="2"/>
      <c r="F926" s="2"/>
      <c r="G926" s="116"/>
      <c r="H926" s="3"/>
      <c r="Q926" s="4"/>
      <c r="R926" s="4"/>
      <c r="S926" s="4"/>
      <c r="T926" s="4"/>
    </row>
    <row r="927" spans="5:20" s="1" customFormat="1" x14ac:dyDescent="0.2">
      <c r="E927" s="2"/>
      <c r="F927" s="2"/>
      <c r="G927" s="116"/>
      <c r="H927" s="3"/>
      <c r="Q927" s="4"/>
      <c r="R927" s="4"/>
      <c r="S927" s="4"/>
      <c r="T927" s="4"/>
    </row>
    <row r="928" spans="5:20" s="1" customFormat="1" x14ac:dyDescent="0.2">
      <c r="E928" s="2"/>
      <c r="F928" s="2"/>
      <c r="G928" s="116"/>
      <c r="H928" s="3"/>
      <c r="Q928" s="4"/>
      <c r="R928" s="4"/>
      <c r="S928" s="4"/>
      <c r="T928" s="4"/>
    </row>
    <row r="929" spans="5:20" s="1" customFormat="1" x14ac:dyDescent="0.2">
      <c r="E929" s="2"/>
      <c r="F929" s="2"/>
      <c r="G929" s="116"/>
      <c r="H929" s="3"/>
      <c r="Q929" s="4"/>
      <c r="R929" s="4"/>
      <c r="S929" s="4"/>
      <c r="T929" s="4"/>
    </row>
    <row r="930" spans="5:20" s="1" customFormat="1" x14ac:dyDescent="0.2">
      <c r="E930" s="2"/>
      <c r="F930" s="2"/>
      <c r="G930" s="116"/>
      <c r="H930" s="3"/>
      <c r="Q930" s="4"/>
      <c r="R930" s="4"/>
      <c r="S930" s="4"/>
      <c r="T930" s="4"/>
    </row>
    <row r="931" spans="5:20" s="1" customFormat="1" x14ac:dyDescent="0.2">
      <c r="E931" s="2"/>
      <c r="F931" s="2"/>
      <c r="G931" s="116"/>
      <c r="H931" s="3"/>
      <c r="Q931" s="4"/>
      <c r="R931" s="4"/>
      <c r="S931" s="4"/>
      <c r="T931" s="4"/>
    </row>
    <row r="932" spans="5:20" s="1" customFormat="1" x14ac:dyDescent="0.2">
      <c r="E932" s="2"/>
      <c r="F932" s="2"/>
      <c r="G932" s="116"/>
      <c r="H932" s="3"/>
      <c r="Q932" s="4"/>
      <c r="R932" s="4"/>
      <c r="S932" s="4"/>
      <c r="T932" s="4"/>
    </row>
    <row r="933" spans="5:20" s="1" customFormat="1" x14ac:dyDescent="0.2">
      <c r="E933" s="2"/>
      <c r="F933" s="2"/>
      <c r="G933" s="116"/>
      <c r="H933" s="3"/>
      <c r="Q933" s="4"/>
      <c r="R933" s="4"/>
      <c r="S933" s="4"/>
      <c r="T933" s="4"/>
    </row>
    <row r="934" spans="5:20" s="1" customFormat="1" x14ac:dyDescent="0.2">
      <c r="E934" s="2"/>
      <c r="F934" s="2"/>
      <c r="G934" s="116"/>
      <c r="H934" s="3"/>
      <c r="Q934" s="4"/>
      <c r="R934" s="4"/>
      <c r="S934" s="4"/>
      <c r="T934" s="4"/>
    </row>
    <row r="935" spans="5:20" s="1" customFormat="1" x14ac:dyDescent="0.2">
      <c r="E935" s="2"/>
      <c r="F935" s="2"/>
      <c r="G935" s="116"/>
      <c r="H935" s="3"/>
      <c r="Q935" s="4"/>
      <c r="R935" s="4"/>
      <c r="S935" s="4"/>
      <c r="T935" s="4"/>
    </row>
    <row r="936" spans="5:20" s="1" customFormat="1" x14ac:dyDescent="0.2">
      <c r="E936" s="2"/>
      <c r="F936" s="2"/>
      <c r="G936" s="116"/>
      <c r="H936" s="3"/>
      <c r="Q936" s="4"/>
      <c r="R936" s="4"/>
      <c r="S936" s="4"/>
      <c r="T936" s="4"/>
    </row>
    <row r="937" spans="5:20" s="1" customFormat="1" x14ac:dyDescent="0.2">
      <c r="E937" s="2"/>
      <c r="F937" s="2"/>
      <c r="G937" s="116"/>
      <c r="H937" s="3"/>
      <c r="Q937" s="4"/>
      <c r="R937" s="4"/>
      <c r="S937" s="4"/>
      <c r="T937" s="4"/>
    </row>
    <row r="938" spans="5:20" s="1" customFormat="1" x14ac:dyDescent="0.2">
      <c r="E938" s="2"/>
      <c r="F938" s="2"/>
      <c r="G938" s="116"/>
      <c r="H938" s="3"/>
      <c r="Q938" s="4"/>
      <c r="R938" s="4"/>
      <c r="S938" s="4"/>
      <c r="T938" s="4"/>
    </row>
    <row r="939" spans="5:20" s="1" customFormat="1" x14ac:dyDescent="0.2">
      <c r="E939" s="2"/>
      <c r="F939" s="2"/>
      <c r="G939" s="116"/>
      <c r="H939" s="3"/>
      <c r="Q939" s="4"/>
      <c r="R939" s="4"/>
      <c r="S939" s="4"/>
      <c r="T939" s="4"/>
    </row>
    <row r="940" spans="5:20" s="1" customFormat="1" x14ac:dyDescent="0.2">
      <c r="E940" s="2"/>
      <c r="F940" s="2"/>
      <c r="G940" s="116"/>
      <c r="H940" s="3"/>
      <c r="Q940" s="4"/>
      <c r="R940" s="4"/>
      <c r="S940" s="4"/>
      <c r="T940" s="4"/>
    </row>
    <row r="941" spans="5:20" s="1" customFormat="1" x14ac:dyDescent="0.2">
      <c r="E941" s="2"/>
      <c r="F941" s="2"/>
      <c r="G941" s="116"/>
      <c r="H941" s="3"/>
      <c r="Q941" s="4"/>
      <c r="R941" s="4"/>
      <c r="S941" s="4"/>
      <c r="T941" s="4"/>
    </row>
    <row r="942" spans="5:20" s="1" customFormat="1" x14ac:dyDescent="0.2">
      <c r="E942" s="2"/>
      <c r="F942" s="2"/>
      <c r="G942" s="116"/>
      <c r="H942" s="3"/>
      <c r="Q942" s="4"/>
      <c r="R942" s="4"/>
      <c r="S942" s="4"/>
      <c r="T942" s="4"/>
    </row>
    <row r="943" spans="5:20" s="1" customFormat="1" x14ac:dyDescent="0.2">
      <c r="E943" s="2"/>
      <c r="F943" s="2"/>
      <c r="G943" s="116"/>
      <c r="H943" s="3"/>
      <c r="Q943" s="4"/>
      <c r="R943" s="4"/>
      <c r="S943" s="4"/>
      <c r="T943" s="4"/>
    </row>
    <row r="944" spans="5:20" s="1" customFormat="1" x14ac:dyDescent="0.2">
      <c r="E944" s="2"/>
      <c r="F944" s="2"/>
      <c r="G944" s="116"/>
      <c r="H944" s="3"/>
      <c r="Q944" s="4"/>
      <c r="R944" s="4"/>
      <c r="S944" s="4"/>
      <c r="T944" s="4"/>
    </row>
    <row r="945" spans="5:20" s="1" customFormat="1" x14ac:dyDescent="0.2">
      <c r="E945" s="2"/>
      <c r="F945" s="2"/>
      <c r="G945" s="116"/>
      <c r="H945" s="3"/>
      <c r="Q945" s="4"/>
      <c r="R945" s="4"/>
      <c r="S945" s="4"/>
      <c r="T945" s="4"/>
    </row>
    <row r="946" spans="5:20" s="1" customFormat="1" x14ac:dyDescent="0.2">
      <c r="E946" s="2"/>
      <c r="F946" s="2"/>
      <c r="G946" s="116"/>
      <c r="H946" s="3"/>
      <c r="Q946" s="4"/>
      <c r="R946" s="4"/>
      <c r="S946" s="4"/>
      <c r="T946" s="4"/>
    </row>
    <row r="947" spans="5:20" s="1" customFormat="1" x14ac:dyDescent="0.2">
      <c r="E947" s="2"/>
      <c r="F947" s="2"/>
      <c r="G947" s="116"/>
      <c r="H947" s="3"/>
      <c r="Q947" s="4"/>
      <c r="R947" s="4"/>
      <c r="S947" s="4"/>
      <c r="T947" s="4"/>
    </row>
    <row r="948" spans="5:20" s="1" customFormat="1" x14ac:dyDescent="0.2">
      <c r="E948" s="2"/>
      <c r="F948" s="2"/>
      <c r="G948" s="116"/>
      <c r="H948" s="3"/>
      <c r="Q948" s="4"/>
      <c r="R948" s="4"/>
      <c r="S948" s="4"/>
      <c r="T948" s="4"/>
    </row>
    <row r="949" spans="5:20" s="1" customFormat="1" x14ac:dyDescent="0.2">
      <c r="E949" s="2"/>
      <c r="F949" s="2"/>
      <c r="G949" s="116"/>
      <c r="H949" s="3"/>
      <c r="Q949" s="4"/>
      <c r="R949" s="4"/>
      <c r="S949" s="4"/>
      <c r="T949" s="4"/>
    </row>
    <row r="950" spans="5:20" s="1" customFormat="1" x14ac:dyDescent="0.2">
      <c r="E950" s="2"/>
      <c r="F950" s="2"/>
      <c r="G950" s="116"/>
      <c r="H950" s="3"/>
      <c r="Q950" s="4"/>
      <c r="R950" s="4"/>
      <c r="S950" s="4"/>
      <c r="T950" s="4"/>
    </row>
    <row r="951" spans="5:20" s="1" customFormat="1" x14ac:dyDescent="0.2">
      <c r="E951" s="2"/>
      <c r="F951" s="2"/>
      <c r="G951" s="116"/>
      <c r="H951" s="3"/>
      <c r="Q951" s="4"/>
      <c r="R951" s="4"/>
      <c r="S951" s="4"/>
      <c r="T951" s="4"/>
    </row>
    <row r="952" spans="5:20" s="1" customFormat="1" x14ac:dyDescent="0.2">
      <c r="E952" s="2"/>
      <c r="F952" s="2"/>
      <c r="G952" s="116"/>
      <c r="H952" s="3"/>
      <c r="Q952" s="4"/>
      <c r="R952" s="4"/>
      <c r="S952" s="4"/>
      <c r="T952" s="4"/>
    </row>
    <row r="953" spans="5:20" s="1" customFormat="1" x14ac:dyDescent="0.2">
      <c r="E953" s="2"/>
      <c r="F953" s="2"/>
      <c r="G953" s="116"/>
      <c r="H953" s="3"/>
      <c r="Q953" s="4"/>
      <c r="R953" s="4"/>
      <c r="S953" s="4"/>
      <c r="T953" s="4"/>
    </row>
    <row r="954" spans="5:20" s="1" customFormat="1" x14ac:dyDescent="0.2">
      <c r="E954" s="2"/>
      <c r="F954" s="2"/>
      <c r="G954" s="116"/>
      <c r="H954" s="3"/>
      <c r="Q954" s="4"/>
      <c r="R954" s="4"/>
      <c r="S954" s="4"/>
      <c r="T954" s="4"/>
    </row>
    <row r="955" spans="5:20" s="1" customFormat="1" x14ac:dyDescent="0.2">
      <c r="E955" s="2"/>
      <c r="F955" s="2"/>
      <c r="G955" s="116"/>
      <c r="H955" s="3"/>
      <c r="Q955" s="4"/>
      <c r="R955" s="4"/>
      <c r="S955" s="4"/>
      <c r="T955" s="4"/>
    </row>
    <row r="956" spans="5:20" s="1" customFormat="1" x14ac:dyDescent="0.2">
      <c r="E956" s="2"/>
      <c r="F956" s="2"/>
      <c r="G956" s="116"/>
      <c r="H956" s="3"/>
      <c r="Q956" s="4"/>
      <c r="R956" s="4"/>
      <c r="S956" s="4"/>
      <c r="T956" s="4"/>
    </row>
    <row r="957" spans="5:20" s="1" customFormat="1" x14ac:dyDescent="0.2">
      <c r="E957" s="2"/>
      <c r="F957" s="2"/>
      <c r="G957" s="116"/>
      <c r="H957" s="3"/>
      <c r="Q957" s="4"/>
      <c r="R957" s="4"/>
      <c r="S957" s="4"/>
      <c r="T957" s="4"/>
    </row>
    <row r="958" spans="5:20" s="1" customFormat="1" x14ac:dyDescent="0.2">
      <c r="E958" s="2"/>
      <c r="F958" s="2"/>
      <c r="G958" s="116"/>
      <c r="H958" s="3"/>
      <c r="Q958" s="4"/>
      <c r="R958" s="4"/>
      <c r="S958" s="4"/>
      <c r="T958" s="4"/>
    </row>
    <row r="959" spans="5:20" s="1" customFormat="1" x14ac:dyDescent="0.2">
      <c r="E959" s="2"/>
      <c r="F959" s="2"/>
      <c r="G959" s="116"/>
      <c r="H959" s="3"/>
      <c r="Q959" s="4"/>
      <c r="R959" s="4"/>
      <c r="S959" s="4"/>
      <c r="T959" s="4"/>
    </row>
    <row r="960" spans="5:20" s="1" customFormat="1" x14ac:dyDescent="0.2">
      <c r="E960" s="2"/>
      <c r="F960" s="2"/>
      <c r="G960" s="116"/>
      <c r="H960" s="3"/>
      <c r="Q960" s="4"/>
      <c r="R960" s="4"/>
      <c r="S960" s="4"/>
      <c r="T960" s="4"/>
    </row>
    <row r="961" spans="5:20" s="1" customFormat="1" x14ac:dyDescent="0.2">
      <c r="E961" s="2"/>
      <c r="F961" s="2"/>
      <c r="G961" s="116"/>
      <c r="H961" s="3"/>
      <c r="Q961" s="4"/>
      <c r="R961" s="4"/>
      <c r="S961" s="4"/>
      <c r="T961" s="4"/>
    </row>
    <row r="962" spans="5:20" s="1" customFormat="1" x14ac:dyDescent="0.2">
      <c r="E962" s="2"/>
      <c r="F962" s="2"/>
      <c r="G962" s="116"/>
      <c r="H962" s="3"/>
      <c r="Q962" s="4"/>
      <c r="R962" s="4"/>
      <c r="S962" s="4"/>
      <c r="T962" s="4"/>
    </row>
    <row r="963" spans="5:20" s="1" customFormat="1" x14ac:dyDescent="0.2">
      <c r="E963" s="2"/>
      <c r="F963" s="2"/>
      <c r="G963" s="116"/>
      <c r="H963" s="3"/>
      <c r="Q963" s="4"/>
      <c r="R963" s="4"/>
      <c r="S963" s="4"/>
      <c r="T963" s="4"/>
    </row>
    <row r="964" spans="5:20" s="1" customFormat="1" x14ac:dyDescent="0.2">
      <c r="E964" s="2"/>
      <c r="F964" s="2"/>
      <c r="G964" s="116"/>
      <c r="H964" s="3"/>
      <c r="Q964" s="4"/>
      <c r="R964" s="4"/>
      <c r="S964" s="4"/>
      <c r="T964" s="4"/>
    </row>
    <row r="965" spans="5:20" s="1" customFormat="1" x14ac:dyDescent="0.2">
      <c r="E965" s="2"/>
      <c r="F965" s="2"/>
      <c r="G965" s="116"/>
      <c r="H965" s="3"/>
      <c r="Q965" s="4"/>
      <c r="R965" s="4"/>
      <c r="S965" s="4"/>
      <c r="T965" s="4"/>
    </row>
    <row r="966" spans="5:20" s="1" customFormat="1" x14ac:dyDescent="0.2">
      <c r="E966" s="2"/>
      <c r="F966" s="2"/>
      <c r="G966" s="116"/>
      <c r="H966" s="3"/>
      <c r="Q966" s="4"/>
      <c r="R966" s="4"/>
      <c r="S966" s="4"/>
      <c r="T966" s="4"/>
    </row>
    <row r="967" spans="5:20" s="1" customFormat="1" x14ac:dyDescent="0.2">
      <c r="E967" s="2"/>
      <c r="F967" s="2"/>
      <c r="G967" s="116"/>
      <c r="H967" s="3"/>
      <c r="Q967" s="4"/>
      <c r="R967" s="4"/>
      <c r="S967" s="4"/>
      <c r="T967" s="4"/>
    </row>
    <row r="968" spans="5:20" s="1" customFormat="1" x14ac:dyDescent="0.2">
      <c r="E968" s="2"/>
      <c r="F968" s="2"/>
      <c r="G968" s="116"/>
      <c r="H968" s="3"/>
      <c r="Q968" s="4"/>
      <c r="R968" s="4"/>
      <c r="S968" s="4"/>
      <c r="T968" s="4"/>
    </row>
    <row r="969" spans="5:20" s="1" customFormat="1" x14ac:dyDescent="0.2">
      <c r="E969" s="2"/>
      <c r="F969" s="2"/>
      <c r="G969" s="116"/>
      <c r="H969" s="3"/>
      <c r="Q969" s="4"/>
      <c r="R969" s="4"/>
      <c r="S969" s="4"/>
      <c r="T969" s="4"/>
    </row>
    <row r="970" spans="5:20" s="1" customFormat="1" x14ac:dyDescent="0.2">
      <c r="E970" s="2"/>
      <c r="F970" s="2"/>
      <c r="G970" s="116"/>
      <c r="H970" s="3"/>
      <c r="Q970" s="4"/>
      <c r="R970" s="4"/>
      <c r="S970" s="4"/>
      <c r="T970" s="4"/>
    </row>
    <row r="971" spans="5:20" s="1" customFormat="1" x14ac:dyDescent="0.2">
      <c r="E971" s="2"/>
      <c r="F971" s="2"/>
      <c r="G971" s="116"/>
      <c r="H971" s="3"/>
      <c r="Q971" s="4"/>
      <c r="R971" s="4"/>
      <c r="S971" s="4"/>
      <c r="T971" s="4"/>
    </row>
    <row r="972" spans="5:20" s="1" customFormat="1" x14ac:dyDescent="0.2">
      <c r="E972" s="2"/>
      <c r="F972" s="2"/>
      <c r="G972" s="116"/>
      <c r="H972" s="3"/>
      <c r="Q972" s="4"/>
      <c r="R972" s="4"/>
      <c r="S972" s="4"/>
      <c r="T972" s="4"/>
    </row>
    <row r="973" spans="5:20" s="1" customFormat="1" x14ac:dyDescent="0.2">
      <c r="E973" s="2"/>
      <c r="F973" s="2"/>
      <c r="G973" s="116"/>
      <c r="H973" s="3"/>
      <c r="Q973" s="4"/>
      <c r="R973" s="4"/>
      <c r="S973" s="4"/>
      <c r="T973" s="4"/>
    </row>
    <row r="974" spans="5:20" s="1" customFormat="1" x14ac:dyDescent="0.2">
      <c r="E974" s="2"/>
      <c r="F974" s="2"/>
      <c r="G974" s="116"/>
      <c r="H974" s="3"/>
      <c r="Q974" s="4"/>
      <c r="R974" s="4"/>
      <c r="S974" s="4"/>
      <c r="T974" s="4"/>
    </row>
    <row r="975" spans="5:20" s="1" customFormat="1" x14ac:dyDescent="0.2">
      <c r="E975" s="2"/>
      <c r="F975" s="2"/>
      <c r="G975" s="116"/>
      <c r="H975" s="3"/>
      <c r="Q975" s="4"/>
      <c r="R975" s="4"/>
      <c r="S975" s="4"/>
      <c r="T975" s="4"/>
    </row>
    <row r="976" spans="5:20" s="1" customFormat="1" x14ac:dyDescent="0.2">
      <c r="E976" s="2"/>
      <c r="F976" s="2"/>
      <c r="G976" s="116"/>
      <c r="H976" s="3"/>
      <c r="Q976" s="4"/>
      <c r="R976" s="4"/>
      <c r="S976" s="4"/>
      <c r="T976" s="4"/>
    </row>
    <row r="977" spans="5:20" s="1" customFormat="1" x14ac:dyDescent="0.2">
      <c r="E977" s="2"/>
      <c r="F977" s="2"/>
      <c r="G977" s="116"/>
      <c r="H977" s="3"/>
      <c r="Q977" s="4"/>
      <c r="R977" s="4"/>
      <c r="S977" s="4"/>
      <c r="T977" s="4"/>
    </row>
    <row r="978" spans="5:20" s="1" customFormat="1" x14ac:dyDescent="0.2">
      <c r="E978" s="2"/>
      <c r="F978" s="2"/>
      <c r="G978" s="116"/>
      <c r="H978" s="3"/>
      <c r="Q978" s="4"/>
      <c r="R978" s="4"/>
      <c r="S978" s="4"/>
      <c r="T978" s="4"/>
    </row>
    <row r="979" spans="5:20" s="1" customFormat="1" x14ac:dyDescent="0.2">
      <c r="E979" s="2"/>
      <c r="F979" s="2"/>
      <c r="G979" s="116"/>
      <c r="H979" s="3"/>
      <c r="Q979" s="4"/>
      <c r="R979" s="4"/>
      <c r="S979" s="4"/>
      <c r="T979" s="4"/>
    </row>
    <row r="980" spans="5:20" s="1" customFormat="1" x14ac:dyDescent="0.2">
      <c r="E980" s="2"/>
      <c r="F980" s="2"/>
      <c r="G980" s="116"/>
      <c r="H980" s="3"/>
      <c r="Q980" s="4"/>
      <c r="R980" s="4"/>
      <c r="S980" s="4"/>
      <c r="T980" s="4"/>
    </row>
    <row r="981" spans="5:20" s="1" customFormat="1" x14ac:dyDescent="0.2">
      <c r="E981" s="2"/>
      <c r="F981" s="2"/>
      <c r="G981" s="116"/>
      <c r="H981" s="3"/>
      <c r="Q981" s="4"/>
      <c r="R981" s="4"/>
      <c r="S981" s="4"/>
      <c r="T981" s="4"/>
    </row>
    <row r="982" spans="5:20" s="1" customFormat="1" x14ac:dyDescent="0.2">
      <c r="E982" s="2"/>
      <c r="F982" s="2"/>
      <c r="G982" s="116"/>
      <c r="H982" s="3"/>
      <c r="Q982" s="4"/>
      <c r="R982" s="4"/>
      <c r="S982" s="4"/>
      <c r="T982" s="4"/>
    </row>
    <row r="983" spans="5:20" s="1" customFormat="1" x14ac:dyDescent="0.2">
      <c r="E983" s="2"/>
      <c r="F983" s="2"/>
      <c r="G983" s="116"/>
      <c r="H983" s="3"/>
      <c r="Q983" s="4"/>
      <c r="R983" s="4"/>
      <c r="S983" s="4"/>
      <c r="T983" s="4"/>
    </row>
    <row r="984" spans="5:20" s="1" customFormat="1" x14ac:dyDescent="0.2">
      <c r="E984" s="2"/>
      <c r="F984" s="2"/>
      <c r="G984" s="116"/>
      <c r="H984" s="3"/>
      <c r="Q984" s="4"/>
      <c r="R984" s="4"/>
      <c r="S984" s="4"/>
      <c r="T984" s="4"/>
    </row>
    <row r="985" spans="5:20" s="1" customFormat="1" x14ac:dyDescent="0.2">
      <c r="E985" s="2"/>
      <c r="F985" s="2"/>
      <c r="G985" s="116"/>
      <c r="H985" s="3"/>
      <c r="Q985" s="4"/>
      <c r="R985" s="4"/>
      <c r="S985" s="4"/>
      <c r="T985" s="4"/>
    </row>
    <row r="986" spans="5:20" s="1" customFormat="1" x14ac:dyDescent="0.2">
      <c r="E986" s="2"/>
      <c r="F986" s="2"/>
      <c r="G986" s="116"/>
      <c r="H986" s="3"/>
      <c r="Q986" s="4"/>
      <c r="R986" s="4"/>
      <c r="S986" s="4"/>
      <c r="T986" s="4"/>
    </row>
    <row r="987" spans="5:20" s="1" customFormat="1" x14ac:dyDescent="0.2">
      <c r="E987" s="2"/>
      <c r="F987" s="2"/>
      <c r="G987" s="116"/>
      <c r="H987" s="3"/>
      <c r="Q987" s="4"/>
      <c r="R987" s="4"/>
      <c r="S987" s="4"/>
      <c r="T987" s="4"/>
    </row>
    <row r="988" spans="5:20" s="1" customFormat="1" x14ac:dyDescent="0.2">
      <c r="E988" s="2"/>
      <c r="F988" s="2"/>
      <c r="G988" s="116"/>
      <c r="H988" s="3"/>
      <c r="Q988" s="4"/>
      <c r="R988" s="4"/>
      <c r="S988" s="4"/>
      <c r="T988" s="4"/>
    </row>
    <row r="989" spans="5:20" s="1" customFormat="1" x14ac:dyDescent="0.2">
      <c r="E989" s="2"/>
      <c r="F989" s="2"/>
      <c r="G989" s="116"/>
      <c r="H989" s="3"/>
      <c r="Q989" s="4"/>
      <c r="R989" s="4"/>
      <c r="S989" s="4"/>
      <c r="T989" s="4"/>
    </row>
    <row r="990" spans="5:20" s="1" customFormat="1" x14ac:dyDescent="0.2">
      <c r="E990" s="2"/>
      <c r="F990" s="2"/>
      <c r="G990" s="116"/>
      <c r="H990" s="3"/>
      <c r="Q990" s="4"/>
      <c r="R990" s="4"/>
      <c r="S990" s="4"/>
      <c r="T990" s="4"/>
    </row>
    <row r="991" spans="5:20" s="1" customFormat="1" x14ac:dyDescent="0.2">
      <c r="E991" s="2"/>
      <c r="F991" s="2"/>
      <c r="G991" s="116"/>
      <c r="H991" s="3"/>
      <c r="Q991" s="4"/>
      <c r="R991" s="4"/>
      <c r="S991" s="4"/>
      <c r="T991" s="4"/>
    </row>
    <row r="992" spans="5:20" s="1" customFormat="1" x14ac:dyDescent="0.2">
      <c r="E992" s="2"/>
      <c r="F992" s="2"/>
      <c r="G992" s="116"/>
      <c r="H992" s="3"/>
      <c r="Q992" s="4"/>
      <c r="R992" s="4"/>
      <c r="S992" s="4"/>
      <c r="T992" s="4"/>
    </row>
    <row r="993" spans="5:20" s="1" customFormat="1" x14ac:dyDescent="0.2">
      <c r="E993" s="2"/>
      <c r="F993" s="2"/>
      <c r="G993" s="116"/>
      <c r="H993" s="3"/>
      <c r="Q993" s="4"/>
      <c r="R993" s="4"/>
      <c r="S993" s="4"/>
      <c r="T993" s="4"/>
    </row>
    <row r="994" spans="5:20" s="1" customFormat="1" x14ac:dyDescent="0.2">
      <c r="E994" s="2"/>
      <c r="F994" s="2"/>
      <c r="G994" s="116"/>
      <c r="H994" s="3"/>
      <c r="Q994" s="4"/>
      <c r="R994" s="4"/>
      <c r="S994" s="4"/>
      <c r="T994" s="4"/>
    </row>
    <row r="995" spans="5:20" s="1" customFormat="1" x14ac:dyDescent="0.2">
      <c r="E995" s="2"/>
      <c r="F995" s="2"/>
      <c r="G995" s="116"/>
      <c r="H995" s="3"/>
      <c r="Q995" s="4"/>
      <c r="R995" s="4"/>
      <c r="S995" s="4"/>
      <c r="T995" s="4"/>
    </row>
    <row r="996" spans="5:20" s="1" customFormat="1" x14ac:dyDescent="0.2">
      <c r="E996" s="2"/>
      <c r="F996" s="2"/>
      <c r="G996" s="116"/>
      <c r="H996" s="3"/>
      <c r="Q996" s="4"/>
      <c r="R996" s="4"/>
      <c r="S996" s="4"/>
      <c r="T996" s="4"/>
    </row>
    <row r="997" spans="5:20" s="1" customFormat="1" x14ac:dyDescent="0.2">
      <c r="E997" s="2"/>
      <c r="F997" s="2"/>
      <c r="G997" s="116"/>
      <c r="H997" s="3"/>
      <c r="Q997" s="4"/>
      <c r="R997" s="4"/>
      <c r="S997" s="4"/>
      <c r="T997" s="4"/>
    </row>
    <row r="998" spans="5:20" s="1" customFormat="1" x14ac:dyDescent="0.2">
      <c r="E998" s="2"/>
      <c r="F998" s="2"/>
      <c r="G998" s="116"/>
      <c r="H998" s="3"/>
      <c r="Q998" s="4"/>
      <c r="R998" s="4"/>
      <c r="S998" s="4"/>
      <c r="T998" s="4"/>
    </row>
    <row r="999" spans="5:20" s="1" customFormat="1" x14ac:dyDescent="0.2">
      <c r="E999" s="2"/>
      <c r="F999" s="2"/>
      <c r="G999" s="116"/>
      <c r="H999" s="3"/>
      <c r="Q999" s="4"/>
      <c r="R999" s="4"/>
      <c r="S999" s="4"/>
      <c r="T999" s="4"/>
    </row>
    <row r="1000" spans="5:20" s="1" customFormat="1" x14ac:dyDescent="0.2">
      <c r="E1000" s="2"/>
      <c r="F1000" s="2"/>
      <c r="G1000" s="116"/>
      <c r="H1000" s="3"/>
      <c r="Q1000" s="4"/>
      <c r="R1000" s="4"/>
      <c r="S1000" s="4"/>
      <c r="T1000" s="4"/>
    </row>
    <row r="1001" spans="5:20" s="1" customFormat="1" x14ac:dyDescent="0.2">
      <c r="E1001" s="2"/>
      <c r="F1001" s="2"/>
      <c r="G1001" s="116"/>
      <c r="H1001" s="3"/>
      <c r="Q1001" s="4"/>
      <c r="R1001" s="4"/>
      <c r="S1001" s="4"/>
      <c r="T1001" s="4"/>
    </row>
    <row r="1002" spans="5:20" s="1" customFormat="1" x14ac:dyDescent="0.2">
      <c r="E1002" s="2"/>
      <c r="F1002" s="2"/>
      <c r="G1002" s="116"/>
      <c r="H1002" s="3"/>
      <c r="Q1002" s="4"/>
      <c r="R1002" s="4"/>
      <c r="S1002" s="4"/>
      <c r="T1002" s="4"/>
    </row>
    <row r="1003" spans="5:20" s="1" customFormat="1" x14ac:dyDescent="0.2">
      <c r="E1003" s="2"/>
      <c r="F1003" s="2"/>
      <c r="G1003" s="116"/>
      <c r="H1003" s="3"/>
      <c r="Q1003" s="4"/>
      <c r="R1003" s="4"/>
      <c r="S1003" s="4"/>
      <c r="T1003" s="4"/>
    </row>
    <row r="1004" spans="5:20" s="1" customFormat="1" x14ac:dyDescent="0.2">
      <c r="E1004" s="2"/>
      <c r="F1004" s="2"/>
      <c r="G1004" s="116"/>
      <c r="H1004" s="3"/>
      <c r="Q1004" s="4"/>
      <c r="R1004" s="4"/>
      <c r="S1004" s="4"/>
      <c r="T1004" s="4"/>
    </row>
    <row r="1005" spans="5:20" s="1" customFormat="1" x14ac:dyDescent="0.2">
      <c r="E1005" s="2"/>
      <c r="F1005" s="2"/>
      <c r="G1005" s="116"/>
      <c r="H1005" s="3"/>
      <c r="Q1005" s="4"/>
      <c r="R1005" s="4"/>
      <c r="S1005" s="4"/>
      <c r="T1005" s="4"/>
    </row>
    <row r="1006" spans="5:20" s="1" customFormat="1" x14ac:dyDescent="0.2">
      <c r="E1006" s="2"/>
      <c r="F1006" s="2"/>
      <c r="G1006" s="116"/>
      <c r="H1006" s="3"/>
      <c r="Q1006" s="4"/>
      <c r="R1006" s="4"/>
      <c r="S1006" s="4"/>
      <c r="T1006" s="4"/>
    </row>
    <row r="1007" spans="5:20" s="1" customFormat="1" x14ac:dyDescent="0.2">
      <c r="E1007" s="2"/>
      <c r="F1007" s="2"/>
      <c r="G1007" s="116"/>
      <c r="H1007" s="3"/>
      <c r="Q1007" s="4"/>
      <c r="R1007" s="4"/>
      <c r="S1007" s="4"/>
      <c r="T1007" s="4"/>
    </row>
    <row r="1008" spans="5:20" s="1" customFormat="1" x14ac:dyDescent="0.2">
      <c r="E1008" s="2"/>
      <c r="F1008" s="2"/>
      <c r="G1008" s="116"/>
      <c r="H1008" s="3"/>
      <c r="Q1008" s="4"/>
      <c r="R1008" s="4"/>
      <c r="S1008" s="4"/>
      <c r="T1008" s="4"/>
    </row>
    <row r="1009" spans="5:20" s="1" customFormat="1" x14ac:dyDescent="0.2">
      <c r="E1009" s="2"/>
      <c r="F1009" s="2"/>
      <c r="G1009" s="116"/>
      <c r="H1009" s="3"/>
      <c r="Q1009" s="4"/>
      <c r="R1009" s="4"/>
      <c r="S1009" s="4"/>
      <c r="T1009" s="4"/>
    </row>
    <row r="1010" spans="5:20" s="1" customFormat="1" x14ac:dyDescent="0.2">
      <c r="E1010" s="2"/>
      <c r="F1010" s="2"/>
      <c r="G1010" s="116"/>
      <c r="H1010" s="3"/>
      <c r="Q1010" s="4"/>
      <c r="R1010" s="4"/>
      <c r="S1010" s="4"/>
      <c r="T1010" s="4"/>
    </row>
    <row r="1011" spans="5:20" s="1" customFormat="1" x14ac:dyDescent="0.2">
      <c r="E1011" s="2"/>
      <c r="F1011" s="2"/>
      <c r="G1011" s="116"/>
      <c r="H1011" s="3"/>
      <c r="Q1011" s="4"/>
      <c r="R1011" s="4"/>
      <c r="S1011" s="4"/>
      <c r="T1011" s="4"/>
    </row>
    <row r="1012" spans="5:20" s="1" customFormat="1" x14ac:dyDescent="0.2">
      <c r="E1012" s="2"/>
      <c r="F1012" s="2"/>
      <c r="G1012" s="116"/>
      <c r="H1012" s="3"/>
      <c r="Q1012" s="4"/>
      <c r="R1012" s="4"/>
      <c r="S1012" s="4"/>
      <c r="T1012" s="4"/>
    </row>
    <row r="1013" spans="5:20" s="1" customFormat="1" x14ac:dyDescent="0.2">
      <c r="E1013" s="2"/>
      <c r="F1013" s="2"/>
      <c r="G1013" s="116"/>
      <c r="H1013" s="3"/>
      <c r="Q1013" s="4"/>
      <c r="R1013" s="4"/>
      <c r="S1013" s="4"/>
      <c r="T1013" s="4"/>
    </row>
    <row r="1014" spans="5:20" s="1" customFormat="1" x14ac:dyDescent="0.2">
      <c r="E1014" s="2"/>
      <c r="F1014" s="2"/>
      <c r="G1014" s="116"/>
      <c r="H1014" s="3"/>
      <c r="Q1014" s="4"/>
      <c r="R1014" s="4"/>
      <c r="S1014" s="4"/>
      <c r="T1014" s="4"/>
    </row>
    <row r="1015" spans="5:20" s="1" customFormat="1" x14ac:dyDescent="0.2">
      <c r="E1015" s="2"/>
      <c r="F1015" s="2"/>
      <c r="G1015" s="116"/>
      <c r="H1015" s="3"/>
      <c r="Q1015" s="4"/>
      <c r="R1015" s="4"/>
      <c r="S1015" s="4"/>
      <c r="T1015" s="4"/>
    </row>
    <row r="1016" spans="5:20" s="1" customFormat="1" x14ac:dyDescent="0.2">
      <c r="E1016" s="2"/>
      <c r="F1016" s="2"/>
      <c r="G1016" s="116"/>
      <c r="H1016" s="3"/>
      <c r="Q1016" s="4"/>
      <c r="R1016" s="4"/>
      <c r="S1016" s="4"/>
      <c r="T1016" s="4"/>
    </row>
    <row r="1017" spans="5:20" s="1" customFormat="1" x14ac:dyDescent="0.2">
      <c r="E1017" s="2"/>
      <c r="F1017" s="2"/>
      <c r="G1017" s="116"/>
      <c r="H1017" s="3"/>
      <c r="Q1017" s="4"/>
      <c r="R1017" s="4"/>
      <c r="S1017" s="4"/>
      <c r="T1017" s="4"/>
    </row>
    <row r="1018" spans="5:20" s="1" customFormat="1" x14ac:dyDescent="0.2">
      <c r="E1018" s="2"/>
      <c r="F1018" s="2"/>
      <c r="G1018" s="116"/>
      <c r="H1018" s="3"/>
      <c r="Q1018" s="4"/>
      <c r="R1018" s="4"/>
      <c r="S1018" s="4"/>
      <c r="T1018" s="4"/>
    </row>
    <row r="1019" spans="5:20" s="1" customFormat="1" x14ac:dyDescent="0.2">
      <c r="E1019" s="2"/>
      <c r="F1019" s="2"/>
      <c r="G1019" s="116"/>
      <c r="H1019" s="3"/>
      <c r="Q1019" s="4"/>
      <c r="R1019" s="4"/>
      <c r="S1019" s="4"/>
      <c r="T1019" s="4"/>
    </row>
    <row r="1020" spans="5:20" s="1" customFormat="1" x14ac:dyDescent="0.2">
      <c r="E1020" s="2"/>
      <c r="F1020" s="2"/>
      <c r="G1020" s="116"/>
      <c r="H1020" s="3"/>
      <c r="Q1020" s="4"/>
      <c r="R1020" s="4"/>
      <c r="S1020" s="4"/>
      <c r="T1020" s="4"/>
    </row>
    <row r="1021" spans="5:20" s="1" customFormat="1" x14ac:dyDescent="0.2">
      <c r="E1021" s="2"/>
      <c r="F1021" s="2"/>
      <c r="G1021" s="116"/>
      <c r="H1021" s="3"/>
      <c r="Q1021" s="4"/>
      <c r="R1021" s="4"/>
      <c r="S1021" s="4"/>
      <c r="T1021" s="4"/>
    </row>
    <row r="1022" spans="5:20" s="1" customFormat="1" x14ac:dyDescent="0.2">
      <c r="E1022" s="2"/>
      <c r="F1022" s="2"/>
      <c r="G1022" s="116"/>
      <c r="H1022" s="3"/>
      <c r="Q1022" s="4"/>
      <c r="R1022" s="4"/>
      <c r="S1022" s="4"/>
      <c r="T1022" s="4"/>
    </row>
    <row r="1023" spans="5:20" s="1" customFormat="1" x14ac:dyDescent="0.2">
      <c r="E1023" s="2"/>
      <c r="F1023" s="2"/>
      <c r="G1023" s="116"/>
      <c r="H1023" s="3"/>
      <c r="Q1023" s="4"/>
      <c r="R1023" s="4"/>
      <c r="S1023" s="4"/>
      <c r="T1023" s="4"/>
    </row>
    <row r="1024" spans="5:20" s="1" customFormat="1" x14ac:dyDescent="0.2">
      <c r="E1024" s="2"/>
      <c r="F1024" s="2"/>
      <c r="G1024" s="116"/>
      <c r="H1024" s="3"/>
      <c r="Q1024" s="4"/>
      <c r="R1024" s="4"/>
      <c r="S1024" s="4"/>
      <c r="T1024" s="4"/>
    </row>
    <row r="1025" spans="5:20" s="1" customFormat="1" x14ac:dyDescent="0.2">
      <c r="E1025" s="2"/>
      <c r="F1025" s="2"/>
      <c r="G1025" s="116"/>
      <c r="H1025" s="3"/>
      <c r="Q1025" s="4"/>
      <c r="R1025" s="4"/>
      <c r="S1025" s="4"/>
      <c r="T1025" s="4"/>
    </row>
    <row r="1026" spans="5:20" s="1" customFormat="1" x14ac:dyDescent="0.2">
      <c r="E1026" s="2"/>
      <c r="F1026" s="2"/>
      <c r="G1026" s="116"/>
      <c r="H1026" s="3"/>
      <c r="Q1026" s="4"/>
      <c r="R1026" s="4"/>
      <c r="S1026" s="4"/>
      <c r="T1026" s="4"/>
    </row>
    <row r="1027" spans="5:20" s="1" customFormat="1" x14ac:dyDescent="0.2">
      <c r="E1027" s="2"/>
      <c r="F1027" s="2"/>
      <c r="G1027" s="116"/>
      <c r="H1027" s="3"/>
      <c r="Q1027" s="4"/>
      <c r="R1027" s="4"/>
      <c r="S1027" s="4"/>
      <c r="T1027" s="4"/>
    </row>
    <row r="1028" spans="5:20" s="1" customFormat="1" x14ac:dyDescent="0.2">
      <c r="E1028" s="2"/>
      <c r="F1028" s="2"/>
      <c r="G1028" s="116"/>
      <c r="H1028" s="3"/>
      <c r="Q1028" s="4"/>
      <c r="R1028" s="4"/>
      <c r="S1028" s="4"/>
      <c r="T1028" s="4"/>
    </row>
    <row r="1029" spans="5:20" s="1" customFormat="1" x14ac:dyDescent="0.2">
      <c r="E1029" s="2"/>
      <c r="F1029" s="2"/>
      <c r="G1029" s="116"/>
      <c r="H1029" s="3"/>
      <c r="Q1029" s="4"/>
      <c r="R1029" s="4"/>
      <c r="S1029" s="4"/>
      <c r="T1029" s="4"/>
    </row>
    <row r="1030" spans="5:20" s="1" customFormat="1" x14ac:dyDescent="0.2">
      <c r="E1030" s="2"/>
      <c r="F1030" s="2"/>
      <c r="G1030" s="116"/>
      <c r="H1030" s="3"/>
      <c r="Q1030" s="4"/>
      <c r="R1030" s="4"/>
      <c r="S1030" s="4"/>
      <c r="T1030" s="4"/>
    </row>
    <row r="1031" spans="5:20" s="1" customFormat="1" x14ac:dyDescent="0.2">
      <c r="E1031" s="2"/>
      <c r="F1031" s="2"/>
      <c r="G1031" s="116"/>
      <c r="H1031" s="3"/>
      <c r="Q1031" s="4"/>
      <c r="R1031" s="4"/>
      <c r="S1031" s="4"/>
      <c r="T1031" s="4"/>
    </row>
    <row r="1032" spans="5:20" s="1" customFormat="1" x14ac:dyDescent="0.2">
      <c r="E1032" s="2"/>
      <c r="F1032" s="2"/>
      <c r="G1032" s="116"/>
      <c r="H1032" s="3"/>
      <c r="Q1032" s="4"/>
      <c r="R1032" s="4"/>
      <c r="S1032" s="4"/>
      <c r="T1032" s="4"/>
    </row>
    <row r="1033" spans="5:20" s="1" customFormat="1" x14ac:dyDescent="0.2">
      <c r="E1033" s="2"/>
      <c r="F1033" s="2"/>
      <c r="G1033" s="116"/>
      <c r="H1033" s="3"/>
      <c r="Q1033" s="4"/>
      <c r="R1033" s="4"/>
      <c r="S1033" s="4"/>
      <c r="T1033" s="4"/>
    </row>
    <row r="1034" spans="5:20" s="1" customFormat="1" x14ac:dyDescent="0.2">
      <c r="E1034" s="2"/>
      <c r="F1034" s="2"/>
      <c r="G1034" s="116"/>
      <c r="H1034" s="3"/>
      <c r="Q1034" s="4"/>
      <c r="R1034" s="4"/>
      <c r="S1034" s="4"/>
      <c r="T1034" s="4"/>
    </row>
    <row r="1035" spans="5:20" s="1" customFormat="1" x14ac:dyDescent="0.2">
      <c r="E1035" s="2"/>
      <c r="F1035" s="2"/>
      <c r="G1035" s="116"/>
      <c r="H1035" s="3"/>
      <c r="Q1035" s="4"/>
      <c r="R1035" s="4"/>
      <c r="S1035" s="4"/>
      <c r="T1035" s="4"/>
    </row>
    <row r="1036" spans="5:20" s="1" customFormat="1" x14ac:dyDescent="0.2">
      <c r="E1036" s="2"/>
      <c r="F1036" s="2"/>
      <c r="G1036" s="116"/>
      <c r="H1036" s="3"/>
      <c r="Q1036" s="4"/>
      <c r="R1036" s="4"/>
      <c r="S1036" s="4"/>
      <c r="T1036" s="4"/>
    </row>
    <row r="1037" spans="5:20" s="1" customFormat="1" x14ac:dyDescent="0.2">
      <c r="E1037" s="2"/>
      <c r="F1037" s="2"/>
      <c r="G1037" s="116"/>
      <c r="H1037" s="3"/>
      <c r="Q1037" s="4"/>
      <c r="R1037" s="4"/>
      <c r="S1037" s="4"/>
      <c r="T1037" s="4"/>
    </row>
    <row r="1038" spans="5:20" s="1" customFormat="1" x14ac:dyDescent="0.2">
      <c r="E1038" s="2"/>
      <c r="F1038" s="2"/>
      <c r="G1038" s="116"/>
      <c r="H1038" s="3"/>
      <c r="Q1038" s="4"/>
      <c r="R1038" s="4"/>
      <c r="S1038" s="4"/>
      <c r="T1038" s="4"/>
    </row>
    <row r="1039" spans="5:20" s="1" customFormat="1" x14ac:dyDescent="0.2">
      <c r="E1039" s="2"/>
      <c r="F1039" s="2"/>
      <c r="G1039" s="116"/>
      <c r="H1039" s="3"/>
      <c r="Q1039" s="4"/>
      <c r="R1039" s="4"/>
      <c r="S1039" s="4"/>
      <c r="T1039" s="4"/>
    </row>
    <row r="1040" spans="5:20" s="1" customFormat="1" x14ac:dyDescent="0.2">
      <c r="E1040" s="2"/>
      <c r="F1040" s="2"/>
      <c r="G1040" s="116"/>
      <c r="H1040" s="3"/>
      <c r="Q1040" s="4"/>
      <c r="R1040" s="4"/>
      <c r="S1040" s="4"/>
      <c r="T1040" s="4"/>
    </row>
    <row r="1041" spans="5:20" s="1" customFormat="1" x14ac:dyDescent="0.2">
      <c r="E1041" s="2"/>
      <c r="F1041" s="2"/>
      <c r="G1041" s="116"/>
      <c r="H1041" s="3"/>
      <c r="Q1041" s="4"/>
      <c r="R1041" s="4"/>
      <c r="S1041" s="4"/>
      <c r="T1041" s="4"/>
    </row>
    <row r="1042" spans="5:20" s="1" customFormat="1" x14ac:dyDescent="0.2">
      <c r="E1042" s="2"/>
      <c r="F1042" s="2"/>
      <c r="G1042" s="116"/>
      <c r="H1042" s="3"/>
      <c r="Q1042" s="4"/>
      <c r="R1042" s="4"/>
      <c r="S1042" s="4"/>
      <c r="T1042" s="4"/>
    </row>
    <row r="1043" spans="5:20" s="1" customFormat="1" x14ac:dyDescent="0.2">
      <c r="E1043" s="2"/>
      <c r="F1043" s="2"/>
      <c r="G1043" s="116"/>
      <c r="H1043" s="3"/>
      <c r="Q1043" s="4"/>
      <c r="R1043" s="4"/>
      <c r="S1043" s="4"/>
      <c r="T1043" s="4"/>
    </row>
    <row r="1044" spans="5:20" s="1" customFormat="1" x14ac:dyDescent="0.2">
      <c r="E1044" s="2"/>
      <c r="F1044" s="2"/>
      <c r="G1044" s="116"/>
      <c r="H1044" s="3"/>
      <c r="Q1044" s="4"/>
      <c r="R1044" s="4"/>
      <c r="S1044" s="4"/>
      <c r="T1044" s="4"/>
    </row>
    <row r="1045" spans="5:20" s="1" customFormat="1" x14ac:dyDescent="0.2">
      <c r="E1045" s="2"/>
      <c r="F1045" s="2"/>
      <c r="G1045" s="116"/>
      <c r="H1045" s="3"/>
      <c r="Q1045" s="4"/>
      <c r="R1045" s="4"/>
      <c r="S1045" s="4"/>
      <c r="T1045" s="4"/>
    </row>
    <row r="1046" spans="5:20" s="1" customFormat="1" x14ac:dyDescent="0.2">
      <c r="E1046" s="2"/>
      <c r="F1046" s="2"/>
      <c r="G1046" s="116"/>
      <c r="H1046" s="3"/>
      <c r="Q1046" s="4"/>
      <c r="R1046" s="4"/>
      <c r="S1046" s="4"/>
      <c r="T1046" s="4"/>
    </row>
    <row r="1047" spans="5:20" s="1" customFormat="1" x14ac:dyDescent="0.2">
      <c r="E1047" s="2"/>
      <c r="F1047" s="2"/>
      <c r="G1047" s="116"/>
      <c r="H1047" s="3"/>
      <c r="Q1047" s="4"/>
      <c r="R1047" s="4"/>
      <c r="S1047" s="4"/>
      <c r="T1047" s="4"/>
    </row>
    <row r="1048" spans="5:20" s="1" customFormat="1" x14ac:dyDescent="0.2">
      <c r="E1048" s="2"/>
      <c r="F1048" s="2"/>
      <c r="G1048" s="116"/>
      <c r="H1048" s="3"/>
      <c r="Q1048" s="4"/>
      <c r="R1048" s="4"/>
      <c r="S1048" s="4"/>
      <c r="T1048" s="4"/>
    </row>
    <row r="1049" spans="5:20" s="1" customFormat="1" x14ac:dyDescent="0.2">
      <c r="E1049" s="2"/>
      <c r="F1049" s="2"/>
      <c r="G1049" s="116"/>
      <c r="H1049" s="3"/>
      <c r="Q1049" s="4"/>
      <c r="R1049" s="4"/>
      <c r="S1049" s="4"/>
      <c r="T1049" s="4"/>
    </row>
    <row r="1050" spans="5:20" s="1" customFormat="1" x14ac:dyDescent="0.2">
      <c r="E1050" s="2"/>
      <c r="F1050" s="2"/>
      <c r="G1050" s="116"/>
      <c r="H1050" s="3"/>
      <c r="Q1050" s="4"/>
      <c r="R1050" s="4"/>
      <c r="S1050" s="4"/>
      <c r="T1050" s="4"/>
    </row>
    <row r="1051" spans="5:20" s="1" customFormat="1" x14ac:dyDescent="0.2">
      <c r="E1051" s="2"/>
      <c r="F1051" s="2"/>
      <c r="G1051" s="116"/>
      <c r="H1051" s="3"/>
      <c r="Q1051" s="4"/>
      <c r="R1051" s="4"/>
      <c r="S1051" s="4"/>
      <c r="T1051" s="4"/>
    </row>
    <row r="1052" spans="5:20" s="1" customFormat="1" x14ac:dyDescent="0.2">
      <c r="E1052" s="2"/>
      <c r="F1052" s="2"/>
      <c r="G1052" s="116"/>
      <c r="H1052" s="3"/>
      <c r="Q1052" s="4"/>
      <c r="R1052" s="4"/>
      <c r="S1052" s="4"/>
      <c r="T1052" s="4"/>
    </row>
    <row r="1053" spans="5:20" s="1" customFormat="1" x14ac:dyDescent="0.2">
      <c r="E1053" s="2"/>
      <c r="F1053" s="2"/>
      <c r="G1053" s="116"/>
      <c r="H1053" s="3"/>
      <c r="Q1053" s="4"/>
      <c r="R1053" s="4"/>
      <c r="S1053" s="4"/>
      <c r="T1053" s="4"/>
    </row>
    <row r="1054" spans="5:20" s="1" customFormat="1" x14ac:dyDescent="0.2">
      <c r="E1054" s="2"/>
      <c r="F1054" s="2"/>
      <c r="G1054" s="116"/>
      <c r="H1054" s="3"/>
      <c r="Q1054" s="4"/>
      <c r="R1054" s="4"/>
      <c r="S1054" s="4"/>
      <c r="T1054" s="4"/>
    </row>
    <row r="1055" spans="5:20" s="1" customFormat="1" x14ac:dyDescent="0.2">
      <c r="E1055" s="2"/>
      <c r="F1055" s="2"/>
      <c r="G1055" s="116"/>
      <c r="H1055" s="3"/>
      <c r="Q1055" s="4"/>
      <c r="R1055" s="4"/>
      <c r="S1055" s="4"/>
      <c r="T1055" s="4"/>
    </row>
    <row r="1056" spans="5:20" s="1" customFormat="1" x14ac:dyDescent="0.2">
      <c r="E1056" s="2"/>
      <c r="F1056" s="2"/>
      <c r="G1056" s="116"/>
      <c r="H1056" s="3"/>
      <c r="Q1056" s="4"/>
      <c r="R1056" s="4"/>
      <c r="S1056" s="4"/>
      <c r="T1056" s="4"/>
    </row>
    <row r="1057" spans="5:20" s="1" customFormat="1" x14ac:dyDescent="0.2">
      <c r="E1057" s="2"/>
      <c r="F1057" s="2"/>
      <c r="G1057" s="116"/>
      <c r="H1057" s="3"/>
      <c r="Q1057" s="4"/>
      <c r="R1057" s="4"/>
      <c r="S1057" s="4"/>
      <c r="T1057" s="4"/>
    </row>
    <row r="1058" spans="5:20" s="1" customFormat="1" x14ac:dyDescent="0.2">
      <c r="E1058" s="2"/>
      <c r="F1058" s="2"/>
      <c r="G1058" s="116"/>
      <c r="H1058" s="3"/>
      <c r="Q1058" s="4"/>
      <c r="R1058" s="4"/>
      <c r="S1058" s="4"/>
      <c r="T1058" s="4"/>
    </row>
    <row r="1059" spans="5:20" s="1" customFormat="1" x14ac:dyDescent="0.2">
      <c r="E1059" s="2"/>
      <c r="F1059" s="2"/>
      <c r="G1059" s="116"/>
      <c r="H1059" s="3"/>
      <c r="Q1059" s="4"/>
      <c r="R1059" s="4"/>
      <c r="S1059" s="4"/>
      <c r="T1059" s="4"/>
    </row>
    <row r="1060" spans="5:20" s="1" customFormat="1" x14ac:dyDescent="0.2">
      <c r="E1060" s="2"/>
      <c r="F1060" s="2"/>
      <c r="G1060" s="116"/>
      <c r="H1060" s="3"/>
      <c r="Q1060" s="4"/>
      <c r="R1060" s="4"/>
      <c r="S1060" s="4"/>
      <c r="T1060" s="4"/>
    </row>
    <row r="1061" spans="5:20" s="1" customFormat="1" x14ac:dyDescent="0.2">
      <c r="E1061" s="2"/>
      <c r="F1061" s="2"/>
      <c r="G1061" s="116"/>
      <c r="H1061" s="3"/>
      <c r="Q1061" s="4"/>
      <c r="R1061" s="4"/>
      <c r="S1061" s="4"/>
      <c r="T1061" s="4"/>
    </row>
    <row r="1062" spans="5:20" s="1" customFormat="1" x14ac:dyDescent="0.2">
      <c r="E1062" s="2"/>
      <c r="F1062" s="2"/>
      <c r="G1062" s="116"/>
      <c r="H1062" s="3"/>
      <c r="Q1062" s="4"/>
      <c r="R1062" s="4"/>
      <c r="S1062" s="4"/>
      <c r="T1062" s="4"/>
    </row>
    <row r="1063" spans="5:20" s="1" customFormat="1" x14ac:dyDescent="0.2">
      <c r="E1063" s="2"/>
      <c r="F1063" s="2"/>
      <c r="G1063" s="116"/>
      <c r="H1063" s="3"/>
      <c r="Q1063" s="4"/>
      <c r="R1063" s="4"/>
      <c r="S1063" s="4"/>
      <c r="T1063" s="4"/>
    </row>
    <row r="1064" spans="5:20" s="1" customFormat="1" x14ac:dyDescent="0.2">
      <c r="E1064" s="2"/>
      <c r="F1064" s="2"/>
      <c r="G1064" s="116"/>
      <c r="H1064" s="3"/>
      <c r="Q1064" s="4"/>
      <c r="R1064" s="4"/>
      <c r="S1064" s="4"/>
      <c r="T1064" s="4"/>
    </row>
    <row r="1065" spans="5:20" s="1" customFormat="1" x14ac:dyDescent="0.2">
      <c r="E1065" s="2"/>
      <c r="F1065" s="2"/>
      <c r="G1065" s="116"/>
      <c r="H1065" s="3"/>
      <c r="Q1065" s="4"/>
      <c r="R1065" s="4"/>
      <c r="S1065" s="4"/>
      <c r="T1065" s="4"/>
    </row>
    <row r="1066" spans="5:20" s="1" customFormat="1" x14ac:dyDescent="0.2">
      <c r="E1066" s="2"/>
      <c r="F1066" s="2"/>
      <c r="G1066" s="116"/>
      <c r="H1066" s="3"/>
      <c r="Q1066" s="4"/>
      <c r="R1066" s="4"/>
      <c r="S1066" s="4"/>
      <c r="T1066" s="4"/>
    </row>
    <row r="1067" spans="5:20" s="1" customFormat="1" x14ac:dyDescent="0.2">
      <c r="E1067" s="2"/>
      <c r="F1067" s="2"/>
      <c r="G1067" s="116"/>
      <c r="H1067" s="3"/>
      <c r="Q1067" s="4"/>
      <c r="R1067" s="4"/>
      <c r="S1067" s="4"/>
      <c r="T1067" s="4"/>
    </row>
    <row r="1068" spans="5:20" s="1" customFormat="1" x14ac:dyDescent="0.2">
      <c r="E1068" s="2"/>
      <c r="F1068" s="2"/>
      <c r="G1068" s="116"/>
      <c r="H1068" s="3"/>
      <c r="Q1068" s="4"/>
      <c r="R1068" s="4"/>
      <c r="S1068" s="4"/>
      <c r="T1068" s="4"/>
    </row>
    <row r="1069" spans="5:20" s="1" customFormat="1" x14ac:dyDescent="0.2">
      <c r="E1069" s="2"/>
      <c r="F1069" s="2"/>
      <c r="G1069" s="116"/>
      <c r="H1069" s="3"/>
      <c r="Q1069" s="4"/>
      <c r="R1069" s="4"/>
      <c r="S1069" s="4"/>
      <c r="T1069" s="4"/>
    </row>
    <row r="1070" spans="5:20" s="1" customFormat="1" x14ac:dyDescent="0.2">
      <c r="E1070" s="2"/>
      <c r="F1070" s="2"/>
      <c r="G1070" s="116"/>
      <c r="H1070" s="3"/>
      <c r="Q1070" s="4"/>
      <c r="R1070" s="4"/>
      <c r="S1070" s="4"/>
      <c r="T1070" s="4"/>
    </row>
    <row r="1071" spans="5:20" s="1" customFormat="1" x14ac:dyDescent="0.2">
      <c r="E1071" s="2"/>
      <c r="F1071" s="2"/>
      <c r="G1071" s="116"/>
      <c r="H1071" s="3"/>
      <c r="Q1071" s="4"/>
      <c r="R1071" s="4"/>
      <c r="S1071" s="4"/>
      <c r="T1071" s="4"/>
    </row>
    <row r="1072" spans="5:20" s="1" customFormat="1" x14ac:dyDescent="0.2">
      <c r="E1072" s="2"/>
      <c r="F1072" s="2"/>
      <c r="G1072" s="116"/>
      <c r="H1072" s="3"/>
      <c r="Q1072" s="4"/>
      <c r="R1072" s="4"/>
      <c r="S1072" s="4"/>
      <c r="T1072" s="4"/>
    </row>
    <row r="1073" spans="5:20" s="1" customFormat="1" x14ac:dyDescent="0.2">
      <c r="E1073" s="2"/>
      <c r="F1073" s="2"/>
      <c r="G1073" s="116"/>
      <c r="H1073" s="3"/>
      <c r="Q1073" s="4"/>
      <c r="R1073" s="4"/>
      <c r="S1073" s="4"/>
      <c r="T1073" s="4"/>
    </row>
    <row r="1074" spans="5:20" s="1" customFormat="1" x14ac:dyDescent="0.2">
      <c r="E1074" s="2"/>
      <c r="F1074" s="2"/>
      <c r="G1074" s="116"/>
      <c r="H1074" s="3"/>
      <c r="Q1074" s="4"/>
      <c r="R1074" s="4"/>
      <c r="S1074" s="4"/>
      <c r="T1074" s="4"/>
    </row>
    <row r="1075" spans="5:20" s="1" customFormat="1" x14ac:dyDescent="0.2">
      <c r="E1075" s="2"/>
      <c r="F1075" s="2"/>
      <c r="G1075" s="116"/>
      <c r="H1075" s="3"/>
      <c r="Q1075" s="4"/>
      <c r="R1075" s="4"/>
      <c r="S1075" s="4"/>
      <c r="T1075" s="4"/>
    </row>
    <row r="1076" spans="5:20" s="1" customFormat="1" x14ac:dyDescent="0.2">
      <c r="E1076" s="2"/>
      <c r="F1076" s="2"/>
      <c r="G1076" s="116"/>
      <c r="H1076" s="3"/>
      <c r="Q1076" s="4"/>
      <c r="R1076" s="4"/>
      <c r="S1076" s="4"/>
      <c r="T1076" s="4"/>
    </row>
    <row r="1077" spans="5:20" s="1" customFormat="1" x14ac:dyDescent="0.2">
      <c r="E1077" s="2"/>
      <c r="F1077" s="2"/>
      <c r="G1077" s="116"/>
      <c r="H1077" s="3"/>
      <c r="Q1077" s="4"/>
      <c r="R1077" s="4"/>
      <c r="S1077" s="4"/>
      <c r="T1077" s="4"/>
    </row>
    <row r="1078" spans="5:20" s="1" customFormat="1" x14ac:dyDescent="0.2">
      <c r="E1078" s="2"/>
      <c r="F1078" s="2"/>
      <c r="G1078" s="116"/>
      <c r="H1078" s="3"/>
      <c r="Q1078" s="4"/>
      <c r="R1078" s="4"/>
      <c r="S1078" s="4"/>
      <c r="T1078" s="4"/>
    </row>
    <row r="1079" spans="5:20" s="1" customFormat="1" x14ac:dyDescent="0.2">
      <c r="E1079" s="2"/>
      <c r="F1079" s="2"/>
      <c r="G1079" s="116"/>
      <c r="H1079" s="3"/>
      <c r="Q1079" s="4"/>
      <c r="R1079" s="4"/>
      <c r="S1079" s="4"/>
      <c r="T1079" s="4"/>
    </row>
    <row r="1080" spans="5:20" s="1" customFormat="1" x14ac:dyDescent="0.2">
      <c r="E1080" s="2"/>
      <c r="F1080" s="2"/>
      <c r="G1080" s="116"/>
      <c r="H1080" s="3"/>
      <c r="Q1080" s="4"/>
      <c r="R1080" s="4"/>
      <c r="S1080" s="4"/>
      <c r="T1080" s="4"/>
    </row>
    <row r="1081" spans="5:20" s="1" customFormat="1" x14ac:dyDescent="0.2">
      <c r="E1081" s="2"/>
      <c r="F1081" s="2"/>
      <c r="G1081" s="116"/>
      <c r="H1081" s="3"/>
      <c r="Q1081" s="4"/>
      <c r="R1081" s="4"/>
      <c r="S1081" s="4"/>
      <c r="T1081" s="4"/>
    </row>
    <row r="1082" spans="5:20" s="1" customFormat="1" x14ac:dyDescent="0.2">
      <c r="E1082" s="2"/>
      <c r="F1082" s="2"/>
      <c r="G1082" s="116"/>
      <c r="H1082" s="3"/>
      <c r="Q1082" s="4"/>
      <c r="R1082" s="4"/>
      <c r="S1082" s="4"/>
      <c r="T1082" s="4"/>
    </row>
    <row r="1083" spans="5:20" s="1" customFormat="1" x14ac:dyDescent="0.2">
      <c r="E1083" s="2"/>
      <c r="F1083" s="2"/>
      <c r="G1083" s="116"/>
      <c r="H1083" s="3"/>
      <c r="Q1083" s="4"/>
      <c r="R1083" s="4"/>
      <c r="S1083" s="4"/>
      <c r="T1083" s="4"/>
    </row>
    <row r="1084" spans="5:20" s="1" customFormat="1" x14ac:dyDescent="0.2">
      <c r="E1084" s="2"/>
      <c r="F1084" s="2"/>
      <c r="G1084" s="116"/>
      <c r="H1084" s="3"/>
      <c r="Q1084" s="4"/>
      <c r="R1084" s="4"/>
      <c r="S1084" s="4"/>
      <c r="T1084" s="4"/>
    </row>
    <row r="1085" spans="5:20" s="1" customFormat="1" x14ac:dyDescent="0.2">
      <c r="E1085" s="2"/>
      <c r="F1085" s="2"/>
      <c r="G1085" s="116"/>
      <c r="H1085" s="3"/>
      <c r="Q1085" s="4"/>
      <c r="R1085" s="4"/>
      <c r="S1085" s="4"/>
      <c r="T1085" s="4"/>
    </row>
    <row r="1086" spans="5:20" s="1" customFormat="1" x14ac:dyDescent="0.2">
      <c r="E1086" s="2"/>
      <c r="F1086" s="2"/>
      <c r="G1086" s="116"/>
      <c r="H1086" s="3"/>
      <c r="Q1086" s="4"/>
      <c r="R1086" s="4"/>
      <c r="S1086" s="4"/>
      <c r="T1086" s="4"/>
    </row>
    <row r="1087" spans="5:20" s="1" customFormat="1" x14ac:dyDescent="0.2">
      <c r="E1087" s="2"/>
      <c r="F1087" s="2"/>
      <c r="G1087" s="116"/>
      <c r="H1087" s="3"/>
      <c r="Q1087" s="4"/>
      <c r="R1087" s="4"/>
      <c r="S1087" s="4"/>
      <c r="T1087" s="4"/>
    </row>
    <row r="1088" spans="5:20" s="1" customFormat="1" x14ac:dyDescent="0.2">
      <c r="E1088" s="2"/>
      <c r="F1088" s="2"/>
      <c r="G1088" s="116"/>
      <c r="H1088" s="3"/>
      <c r="Q1088" s="4"/>
      <c r="R1088" s="4"/>
      <c r="S1088" s="4"/>
      <c r="T1088" s="4"/>
    </row>
    <row r="1089" spans="5:20" s="1" customFormat="1" x14ac:dyDescent="0.2">
      <c r="E1089" s="2"/>
      <c r="F1089" s="2"/>
      <c r="G1089" s="116"/>
      <c r="H1089" s="3"/>
      <c r="Q1089" s="4"/>
      <c r="R1089" s="4"/>
      <c r="S1089" s="4"/>
      <c r="T1089" s="4"/>
    </row>
    <row r="1090" spans="5:20" s="1" customFormat="1" x14ac:dyDescent="0.2">
      <c r="E1090" s="2"/>
      <c r="F1090" s="2"/>
      <c r="G1090" s="116"/>
      <c r="H1090" s="3"/>
      <c r="Q1090" s="4"/>
      <c r="R1090" s="4"/>
      <c r="S1090" s="4"/>
      <c r="T1090" s="4"/>
    </row>
    <row r="1091" spans="5:20" s="1" customFormat="1" x14ac:dyDescent="0.2">
      <c r="E1091" s="2"/>
      <c r="F1091" s="2"/>
      <c r="G1091" s="116"/>
      <c r="H1091" s="3"/>
      <c r="Q1091" s="4"/>
      <c r="R1091" s="4"/>
      <c r="S1091" s="4"/>
      <c r="T1091" s="4"/>
    </row>
    <row r="1092" spans="5:20" s="1" customFormat="1" x14ac:dyDescent="0.2">
      <c r="E1092" s="2"/>
      <c r="F1092" s="2"/>
      <c r="G1092" s="116"/>
      <c r="H1092" s="3"/>
      <c r="Q1092" s="4"/>
      <c r="R1092" s="4"/>
      <c r="S1092" s="4"/>
      <c r="T1092" s="4"/>
    </row>
    <row r="1093" spans="5:20" s="1" customFormat="1" x14ac:dyDescent="0.2">
      <c r="E1093" s="2"/>
      <c r="F1093" s="2"/>
      <c r="G1093" s="116"/>
      <c r="H1093" s="3"/>
      <c r="Q1093" s="4"/>
      <c r="R1093" s="4"/>
      <c r="S1093" s="4"/>
      <c r="T1093" s="4"/>
    </row>
    <row r="1094" spans="5:20" s="1" customFormat="1" x14ac:dyDescent="0.2">
      <c r="E1094" s="2"/>
      <c r="F1094" s="2"/>
      <c r="G1094" s="116"/>
      <c r="H1094" s="3"/>
      <c r="Q1094" s="4"/>
      <c r="R1094" s="4"/>
      <c r="S1094" s="4"/>
      <c r="T1094" s="4"/>
    </row>
    <row r="1095" spans="5:20" s="1" customFormat="1" x14ac:dyDescent="0.2">
      <c r="E1095" s="2"/>
      <c r="F1095" s="2"/>
      <c r="G1095" s="116"/>
      <c r="H1095" s="3"/>
      <c r="Q1095" s="4"/>
      <c r="R1095" s="4"/>
      <c r="S1095" s="4"/>
      <c r="T1095" s="4"/>
    </row>
    <row r="1096" spans="5:20" s="1" customFormat="1" x14ac:dyDescent="0.2">
      <c r="E1096" s="2"/>
      <c r="F1096" s="2"/>
      <c r="G1096" s="116"/>
      <c r="H1096" s="3"/>
      <c r="Q1096" s="4"/>
      <c r="R1096" s="4"/>
      <c r="S1096" s="4"/>
      <c r="T1096" s="4"/>
    </row>
    <row r="1097" spans="5:20" s="1" customFormat="1" x14ac:dyDescent="0.2">
      <c r="E1097" s="2"/>
      <c r="F1097" s="2"/>
      <c r="G1097" s="116"/>
      <c r="H1097" s="3"/>
      <c r="Q1097" s="4"/>
      <c r="R1097" s="4"/>
      <c r="S1097" s="4"/>
      <c r="T1097" s="4"/>
    </row>
    <row r="1098" spans="5:20" s="1" customFormat="1" x14ac:dyDescent="0.2">
      <c r="E1098" s="2"/>
      <c r="F1098" s="2"/>
      <c r="G1098" s="116"/>
      <c r="H1098" s="3"/>
      <c r="Q1098" s="4"/>
      <c r="R1098" s="4"/>
      <c r="S1098" s="4"/>
      <c r="T1098" s="4"/>
    </row>
    <row r="1099" spans="5:20" s="1" customFormat="1" x14ac:dyDescent="0.2">
      <c r="E1099" s="2"/>
      <c r="F1099" s="2"/>
      <c r="G1099" s="116"/>
      <c r="H1099" s="3"/>
      <c r="Q1099" s="4"/>
      <c r="R1099" s="4"/>
      <c r="S1099" s="4"/>
      <c r="T1099" s="4"/>
    </row>
    <row r="1100" spans="5:20" s="1" customFormat="1" x14ac:dyDescent="0.2">
      <c r="E1100" s="2"/>
      <c r="F1100" s="2"/>
      <c r="G1100" s="116"/>
      <c r="H1100" s="3"/>
      <c r="Q1100" s="4"/>
      <c r="R1100" s="4"/>
      <c r="S1100" s="4"/>
      <c r="T1100" s="4"/>
    </row>
    <row r="1101" spans="5:20" s="1" customFormat="1" x14ac:dyDescent="0.2">
      <c r="E1101" s="2"/>
      <c r="F1101" s="2"/>
      <c r="G1101" s="116"/>
      <c r="H1101" s="3"/>
      <c r="Q1101" s="4"/>
      <c r="R1101" s="4"/>
      <c r="S1101" s="4"/>
      <c r="T1101" s="4"/>
    </row>
    <row r="1102" spans="5:20" s="1" customFormat="1" x14ac:dyDescent="0.2">
      <c r="E1102" s="2"/>
      <c r="F1102" s="2"/>
      <c r="G1102" s="116"/>
      <c r="H1102" s="3"/>
      <c r="Q1102" s="4"/>
      <c r="R1102" s="4"/>
      <c r="S1102" s="4"/>
      <c r="T1102" s="4"/>
    </row>
    <row r="1103" spans="5:20" s="1" customFormat="1" x14ac:dyDescent="0.2">
      <c r="E1103" s="2"/>
      <c r="F1103" s="2"/>
      <c r="G1103" s="116"/>
      <c r="H1103" s="3"/>
      <c r="Q1103" s="4"/>
      <c r="R1103" s="4"/>
      <c r="S1103" s="4"/>
      <c r="T1103" s="4"/>
    </row>
    <row r="1104" spans="5:20" s="1" customFormat="1" x14ac:dyDescent="0.2">
      <c r="E1104" s="2"/>
      <c r="F1104" s="2"/>
      <c r="G1104" s="116"/>
      <c r="H1104" s="3"/>
      <c r="Q1104" s="4"/>
      <c r="R1104" s="4"/>
      <c r="S1104" s="4"/>
      <c r="T1104" s="4"/>
    </row>
    <row r="1105" spans="5:20" s="1" customFormat="1" x14ac:dyDescent="0.2">
      <c r="E1105" s="2"/>
      <c r="F1105" s="2"/>
      <c r="G1105" s="116"/>
      <c r="H1105" s="3"/>
      <c r="Q1105" s="4"/>
      <c r="R1105" s="4"/>
      <c r="S1105" s="4"/>
      <c r="T1105" s="4"/>
    </row>
    <row r="1106" spans="5:20" s="1" customFormat="1" x14ac:dyDescent="0.2">
      <c r="E1106" s="2"/>
      <c r="F1106" s="2"/>
      <c r="G1106" s="116"/>
      <c r="H1106" s="3"/>
      <c r="Q1106" s="4"/>
      <c r="R1106" s="4"/>
      <c r="S1106" s="4"/>
      <c r="T1106" s="4"/>
    </row>
    <row r="1107" spans="5:20" s="1" customFormat="1" x14ac:dyDescent="0.2">
      <c r="E1107" s="2"/>
      <c r="F1107" s="2"/>
      <c r="G1107" s="116"/>
      <c r="H1107" s="3"/>
      <c r="Q1107" s="4"/>
      <c r="R1107" s="4"/>
      <c r="S1107" s="4"/>
      <c r="T1107" s="4"/>
    </row>
    <row r="1108" spans="5:20" s="1" customFormat="1" x14ac:dyDescent="0.2">
      <c r="E1108" s="2"/>
      <c r="F1108" s="2"/>
      <c r="G1108" s="116"/>
      <c r="H1108" s="3"/>
      <c r="Q1108" s="4"/>
      <c r="R1108" s="4"/>
      <c r="S1108" s="4"/>
      <c r="T1108" s="4"/>
    </row>
    <row r="1109" spans="5:20" s="1" customFormat="1" x14ac:dyDescent="0.2">
      <c r="E1109" s="2"/>
      <c r="F1109" s="2"/>
      <c r="G1109" s="116"/>
      <c r="H1109" s="3"/>
      <c r="Q1109" s="4"/>
      <c r="R1109" s="4"/>
      <c r="S1109" s="4"/>
      <c r="T1109" s="4"/>
    </row>
    <row r="1110" spans="5:20" s="1" customFormat="1" x14ac:dyDescent="0.2">
      <c r="E1110" s="2"/>
      <c r="F1110" s="2"/>
      <c r="G1110" s="116"/>
      <c r="H1110" s="3"/>
      <c r="Q1110" s="4"/>
      <c r="R1110" s="4"/>
      <c r="S1110" s="4"/>
      <c r="T1110" s="4"/>
    </row>
    <row r="1111" spans="5:20" s="1" customFormat="1" x14ac:dyDescent="0.2">
      <c r="E1111" s="2"/>
      <c r="F1111" s="2"/>
      <c r="G1111" s="116"/>
      <c r="H1111" s="3"/>
      <c r="Q1111" s="4"/>
      <c r="R1111" s="4"/>
      <c r="S1111" s="4"/>
      <c r="T1111" s="4"/>
    </row>
    <row r="1112" spans="5:20" s="1" customFormat="1" x14ac:dyDescent="0.2">
      <c r="E1112" s="2"/>
      <c r="F1112" s="2"/>
      <c r="G1112" s="116"/>
      <c r="H1112" s="3"/>
      <c r="Q1112" s="4"/>
      <c r="R1112" s="4"/>
      <c r="S1112" s="4"/>
      <c r="T1112" s="4"/>
    </row>
    <row r="1113" spans="5:20" s="1" customFormat="1" x14ac:dyDescent="0.2">
      <c r="E1113" s="2"/>
      <c r="F1113" s="2"/>
      <c r="G1113" s="116"/>
      <c r="H1113" s="3"/>
      <c r="Q1113" s="4"/>
      <c r="R1113" s="4"/>
      <c r="S1113" s="4"/>
      <c r="T1113" s="4"/>
    </row>
    <row r="1114" spans="5:20" s="1" customFormat="1" x14ac:dyDescent="0.2">
      <c r="E1114" s="2"/>
      <c r="F1114" s="2"/>
      <c r="G1114" s="116"/>
      <c r="H1114" s="3"/>
      <c r="Q1114" s="4"/>
      <c r="R1114" s="4"/>
      <c r="S1114" s="4"/>
      <c r="T1114" s="4"/>
    </row>
    <row r="1115" spans="5:20" s="1" customFormat="1" x14ac:dyDescent="0.2">
      <c r="E1115" s="2"/>
      <c r="F1115" s="2"/>
      <c r="G1115" s="116"/>
      <c r="H1115" s="3"/>
      <c r="Q1115" s="4"/>
      <c r="R1115" s="4"/>
      <c r="S1115" s="4"/>
      <c r="T1115" s="4"/>
    </row>
    <row r="1116" spans="5:20" s="1" customFormat="1" x14ac:dyDescent="0.2">
      <c r="E1116" s="2"/>
      <c r="F1116" s="2"/>
      <c r="G1116" s="116"/>
      <c r="H1116" s="3"/>
      <c r="Q1116" s="4"/>
      <c r="R1116" s="4"/>
      <c r="S1116" s="4"/>
      <c r="T1116" s="4"/>
    </row>
    <row r="1117" spans="5:20" s="1" customFormat="1" x14ac:dyDescent="0.2">
      <c r="E1117" s="2"/>
      <c r="F1117" s="2"/>
      <c r="G1117" s="116"/>
      <c r="H1117" s="3"/>
      <c r="Q1117" s="4"/>
      <c r="R1117" s="4"/>
      <c r="S1117" s="4"/>
      <c r="T1117" s="4"/>
    </row>
    <row r="1118" spans="5:20" s="1" customFormat="1" x14ac:dyDescent="0.2">
      <c r="E1118" s="2"/>
      <c r="F1118" s="2"/>
      <c r="G1118" s="116"/>
      <c r="H1118" s="3"/>
      <c r="Q1118" s="4"/>
      <c r="R1118" s="4"/>
      <c r="S1118" s="4"/>
      <c r="T1118" s="4"/>
    </row>
    <row r="1119" spans="5:20" s="1" customFormat="1" x14ac:dyDescent="0.2">
      <c r="E1119" s="2"/>
      <c r="F1119" s="2"/>
      <c r="G1119" s="116"/>
      <c r="H1119" s="3"/>
      <c r="Q1119" s="4"/>
      <c r="R1119" s="4"/>
      <c r="S1119" s="4"/>
      <c r="T1119" s="4"/>
    </row>
    <row r="1120" spans="5:20" s="1" customFormat="1" x14ac:dyDescent="0.2">
      <c r="E1120" s="2"/>
      <c r="F1120" s="2"/>
      <c r="G1120" s="116"/>
      <c r="H1120" s="3"/>
      <c r="Q1120" s="4"/>
      <c r="R1120" s="4"/>
      <c r="S1120" s="4"/>
      <c r="T1120" s="4"/>
    </row>
    <row r="1121" spans="5:20" s="1" customFormat="1" x14ac:dyDescent="0.2">
      <c r="E1121" s="2"/>
      <c r="F1121" s="2"/>
      <c r="G1121" s="116"/>
      <c r="H1121" s="3"/>
      <c r="Q1121" s="4"/>
      <c r="R1121" s="4"/>
      <c r="S1121" s="4"/>
      <c r="T1121" s="4"/>
    </row>
    <row r="1122" spans="5:20" s="1" customFormat="1" x14ac:dyDescent="0.2">
      <c r="E1122" s="2"/>
      <c r="F1122" s="2"/>
      <c r="G1122" s="116"/>
      <c r="H1122" s="3"/>
      <c r="Q1122" s="4"/>
      <c r="R1122" s="4"/>
      <c r="S1122" s="4"/>
      <c r="T1122" s="4"/>
    </row>
    <row r="1123" spans="5:20" s="1" customFormat="1" x14ac:dyDescent="0.2">
      <c r="E1123" s="2"/>
      <c r="F1123" s="2"/>
      <c r="G1123" s="116"/>
      <c r="H1123" s="3"/>
      <c r="Q1123" s="4"/>
      <c r="R1123" s="4"/>
      <c r="S1123" s="4"/>
      <c r="T1123" s="4"/>
    </row>
    <row r="1124" spans="5:20" s="1" customFormat="1" x14ac:dyDescent="0.2">
      <c r="E1124" s="2"/>
      <c r="F1124" s="2"/>
      <c r="G1124" s="116"/>
      <c r="H1124" s="3"/>
      <c r="Q1124" s="4"/>
      <c r="R1124" s="4"/>
      <c r="S1124" s="4"/>
      <c r="T1124" s="4"/>
    </row>
    <row r="1125" spans="5:20" s="1" customFormat="1" x14ac:dyDescent="0.2">
      <c r="E1125" s="2"/>
      <c r="F1125" s="2"/>
      <c r="G1125" s="116"/>
      <c r="H1125" s="3"/>
      <c r="Q1125" s="4"/>
      <c r="R1125" s="4"/>
      <c r="S1125" s="4"/>
      <c r="T1125" s="4"/>
    </row>
    <row r="1126" spans="5:20" s="1" customFormat="1" x14ac:dyDescent="0.2">
      <c r="E1126" s="2"/>
      <c r="F1126" s="2"/>
      <c r="G1126" s="116"/>
      <c r="H1126" s="3"/>
      <c r="Q1126" s="4"/>
      <c r="R1126" s="4"/>
      <c r="S1126" s="4"/>
      <c r="T1126" s="4"/>
    </row>
    <row r="1127" spans="5:20" s="1" customFormat="1" x14ac:dyDescent="0.2">
      <c r="E1127" s="2"/>
      <c r="F1127" s="2"/>
      <c r="G1127" s="116"/>
      <c r="H1127" s="3"/>
      <c r="Q1127" s="4"/>
      <c r="R1127" s="4"/>
      <c r="S1127" s="4"/>
      <c r="T1127" s="4"/>
    </row>
    <row r="1128" spans="5:20" s="1" customFormat="1" x14ac:dyDescent="0.2">
      <c r="E1128" s="2"/>
      <c r="F1128" s="2"/>
      <c r="G1128" s="116"/>
      <c r="H1128" s="3"/>
      <c r="Q1128" s="4"/>
      <c r="R1128" s="4"/>
      <c r="S1128" s="4"/>
      <c r="T1128" s="4"/>
    </row>
    <row r="1129" spans="5:20" s="1" customFormat="1" x14ac:dyDescent="0.2">
      <c r="E1129" s="2"/>
      <c r="F1129" s="2"/>
      <c r="G1129" s="116"/>
      <c r="H1129" s="3"/>
      <c r="Q1129" s="4"/>
      <c r="R1129" s="4"/>
      <c r="S1129" s="4"/>
      <c r="T1129" s="4"/>
    </row>
    <row r="1130" spans="5:20" s="1" customFormat="1" x14ac:dyDescent="0.2">
      <c r="E1130" s="2"/>
      <c r="F1130" s="2"/>
      <c r="G1130" s="116"/>
      <c r="H1130" s="3"/>
      <c r="Q1130" s="4"/>
      <c r="R1130" s="4"/>
      <c r="S1130" s="4"/>
      <c r="T1130" s="4"/>
    </row>
    <row r="1131" spans="5:20" s="1" customFormat="1" x14ac:dyDescent="0.2">
      <c r="E1131" s="2"/>
      <c r="F1131" s="2"/>
      <c r="G1131" s="116"/>
      <c r="H1131" s="3"/>
      <c r="Q1131" s="4"/>
      <c r="R1131" s="4"/>
      <c r="S1131" s="4"/>
      <c r="T1131" s="4"/>
    </row>
    <row r="1132" spans="5:20" s="1" customFormat="1" x14ac:dyDescent="0.2">
      <c r="E1132" s="2"/>
      <c r="F1132" s="2"/>
      <c r="G1132" s="116"/>
      <c r="H1132" s="3"/>
      <c r="Q1132" s="4"/>
      <c r="R1132" s="4"/>
      <c r="S1132" s="4"/>
      <c r="T1132" s="4"/>
    </row>
    <row r="1133" spans="5:20" s="1" customFormat="1" x14ac:dyDescent="0.2">
      <c r="E1133" s="2"/>
      <c r="F1133" s="2"/>
      <c r="G1133" s="116"/>
      <c r="H1133" s="3"/>
      <c r="Q1133" s="4"/>
      <c r="R1133" s="4"/>
      <c r="S1133" s="4"/>
      <c r="T1133" s="4"/>
    </row>
    <row r="1134" spans="5:20" s="1" customFormat="1" x14ac:dyDescent="0.2">
      <c r="E1134" s="2"/>
      <c r="F1134" s="2"/>
      <c r="G1134" s="116"/>
      <c r="H1134" s="3"/>
      <c r="Q1134" s="4"/>
      <c r="R1134" s="4"/>
      <c r="S1134" s="4"/>
      <c r="T1134" s="4"/>
    </row>
    <row r="1135" spans="5:20" s="1" customFormat="1" x14ac:dyDescent="0.2">
      <c r="E1135" s="2"/>
      <c r="F1135" s="2"/>
      <c r="G1135" s="116"/>
      <c r="H1135" s="3"/>
      <c r="Q1135" s="4"/>
      <c r="R1135" s="4"/>
      <c r="S1135" s="4"/>
      <c r="T1135" s="4"/>
    </row>
    <row r="1136" spans="5:20" s="1" customFormat="1" x14ac:dyDescent="0.2">
      <c r="E1136" s="2"/>
      <c r="F1136" s="2"/>
      <c r="G1136" s="116"/>
      <c r="H1136" s="3"/>
      <c r="Q1136" s="4"/>
      <c r="R1136" s="4"/>
      <c r="S1136" s="4"/>
      <c r="T1136" s="4"/>
    </row>
    <row r="1137" spans="5:20" s="1" customFormat="1" x14ac:dyDescent="0.2">
      <c r="E1137" s="2"/>
      <c r="F1137" s="2"/>
      <c r="G1137" s="116"/>
      <c r="H1137" s="3"/>
      <c r="Q1137" s="4"/>
      <c r="R1137" s="4"/>
      <c r="S1137" s="4"/>
      <c r="T1137" s="4"/>
    </row>
    <row r="1138" spans="5:20" s="1" customFormat="1" x14ac:dyDescent="0.2">
      <c r="E1138" s="2"/>
      <c r="F1138" s="2"/>
      <c r="G1138" s="116"/>
      <c r="H1138" s="3"/>
      <c r="Q1138" s="4"/>
      <c r="R1138" s="4"/>
      <c r="S1138" s="4"/>
      <c r="T1138" s="4"/>
    </row>
    <row r="1139" spans="5:20" s="1" customFormat="1" x14ac:dyDescent="0.2">
      <c r="E1139" s="2"/>
      <c r="F1139" s="2"/>
      <c r="G1139" s="116"/>
      <c r="H1139" s="3"/>
      <c r="Q1139" s="4"/>
      <c r="R1139" s="4"/>
      <c r="S1139" s="4"/>
      <c r="T1139" s="4"/>
    </row>
    <row r="1140" spans="5:20" s="1" customFormat="1" x14ac:dyDescent="0.2">
      <c r="E1140" s="2"/>
      <c r="F1140" s="2"/>
      <c r="G1140" s="116"/>
      <c r="H1140" s="3"/>
      <c r="Q1140" s="4"/>
      <c r="R1140" s="4"/>
      <c r="S1140" s="4"/>
      <c r="T1140" s="4"/>
    </row>
    <row r="1141" spans="5:20" s="1" customFormat="1" x14ac:dyDescent="0.2">
      <c r="E1141" s="2"/>
      <c r="F1141" s="2"/>
      <c r="G1141" s="116"/>
      <c r="H1141" s="3"/>
      <c r="Q1141" s="4"/>
      <c r="R1141" s="4"/>
      <c r="S1141" s="4"/>
      <c r="T1141" s="4"/>
    </row>
    <row r="1142" spans="5:20" s="1" customFormat="1" x14ac:dyDescent="0.2">
      <c r="E1142" s="2"/>
      <c r="F1142" s="2"/>
      <c r="G1142" s="116"/>
      <c r="H1142" s="3"/>
      <c r="Q1142" s="4"/>
      <c r="R1142" s="4"/>
      <c r="S1142" s="4"/>
      <c r="T1142" s="4"/>
    </row>
    <row r="1143" spans="5:20" s="1" customFormat="1" x14ac:dyDescent="0.2">
      <c r="E1143" s="2"/>
      <c r="F1143" s="2"/>
      <c r="G1143" s="116"/>
      <c r="H1143" s="3"/>
      <c r="Q1143" s="4"/>
      <c r="R1143" s="4"/>
      <c r="S1143" s="4"/>
      <c r="T1143" s="4"/>
    </row>
    <row r="1144" spans="5:20" s="1" customFormat="1" x14ac:dyDescent="0.2">
      <c r="E1144" s="2"/>
      <c r="F1144" s="2"/>
      <c r="G1144" s="116"/>
      <c r="H1144" s="3"/>
      <c r="Q1144" s="4"/>
      <c r="R1144" s="4"/>
      <c r="S1144" s="4"/>
      <c r="T1144" s="4"/>
    </row>
    <row r="1145" spans="5:20" s="1" customFormat="1" x14ac:dyDescent="0.2">
      <c r="E1145" s="2"/>
      <c r="F1145" s="2"/>
      <c r="G1145" s="116"/>
      <c r="H1145" s="3"/>
      <c r="Q1145" s="4"/>
      <c r="R1145" s="4"/>
      <c r="S1145" s="4"/>
      <c r="T1145" s="4"/>
    </row>
    <row r="1146" spans="5:20" s="1" customFormat="1" x14ac:dyDescent="0.2">
      <c r="E1146" s="2"/>
      <c r="F1146" s="2"/>
      <c r="G1146" s="116"/>
      <c r="H1146" s="3"/>
      <c r="Q1146" s="4"/>
      <c r="R1146" s="4"/>
      <c r="S1146" s="4"/>
      <c r="T1146" s="4"/>
    </row>
    <row r="1147" spans="5:20" s="1" customFormat="1" x14ac:dyDescent="0.2">
      <c r="E1147" s="2"/>
      <c r="F1147" s="2"/>
      <c r="G1147" s="116"/>
      <c r="H1147" s="3"/>
      <c r="Q1147" s="4"/>
      <c r="R1147" s="4"/>
      <c r="S1147" s="4"/>
      <c r="T1147" s="4"/>
    </row>
    <row r="1148" spans="5:20" s="1" customFormat="1" x14ac:dyDescent="0.2">
      <c r="E1148" s="2"/>
      <c r="F1148" s="2"/>
      <c r="G1148" s="116"/>
      <c r="H1148" s="3"/>
      <c r="Q1148" s="4"/>
      <c r="R1148" s="4"/>
      <c r="S1148" s="4"/>
      <c r="T1148" s="4"/>
    </row>
    <row r="1149" spans="5:20" s="1" customFormat="1" x14ac:dyDescent="0.2">
      <c r="E1149" s="2"/>
      <c r="F1149" s="2"/>
      <c r="G1149" s="116"/>
      <c r="H1149" s="3"/>
      <c r="Q1149" s="4"/>
      <c r="R1149" s="4"/>
      <c r="S1149" s="4"/>
      <c r="T1149" s="4"/>
    </row>
    <row r="1150" spans="5:20" s="1" customFormat="1" x14ac:dyDescent="0.2">
      <c r="E1150" s="2"/>
      <c r="F1150" s="2"/>
      <c r="G1150" s="116"/>
      <c r="H1150" s="3"/>
      <c r="Q1150" s="4"/>
      <c r="R1150" s="4"/>
      <c r="S1150" s="4"/>
      <c r="T1150" s="4"/>
    </row>
    <row r="1151" spans="5:20" s="1" customFormat="1" x14ac:dyDescent="0.2">
      <c r="E1151" s="2"/>
      <c r="F1151" s="2"/>
      <c r="G1151" s="116"/>
      <c r="H1151" s="3"/>
      <c r="Q1151" s="4"/>
      <c r="R1151" s="4"/>
      <c r="S1151" s="4"/>
      <c r="T1151" s="4"/>
    </row>
    <row r="1152" spans="5:20" s="1" customFormat="1" x14ac:dyDescent="0.2">
      <c r="E1152" s="2"/>
      <c r="F1152" s="2"/>
      <c r="G1152" s="116"/>
      <c r="H1152" s="3"/>
      <c r="Q1152" s="4"/>
      <c r="R1152" s="4"/>
      <c r="S1152" s="4"/>
      <c r="T1152" s="4"/>
    </row>
    <row r="1153" spans="5:20" s="1" customFormat="1" x14ac:dyDescent="0.2">
      <c r="E1153" s="2"/>
      <c r="F1153" s="2"/>
      <c r="G1153" s="116"/>
      <c r="H1153" s="3"/>
      <c r="Q1153" s="4"/>
      <c r="R1153" s="4"/>
      <c r="S1153" s="4"/>
      <c r="T1153" s="4"/>
    </row>
    <row r="1154" spans="5:20" s="1" customFormat="1" x14ac:dyDescent="0.2">
      <c r="E1154" s="2"/>
      <c r="F1154" s="2"/>
      <c r="G1154" s="116"/>
      <c r="H1154" s="3"/>
      <c r="Q1154" s="4"/>
      <c r="R1154" s="4"/>
      <c r="S1154" s="4"/>
      <c r="T1154" s="4"/>
    </row>
    <row r="1155" spans="5:20" s="1" customFormat="1" x14ac:dyDescent="0.2">
      <c r="E1155" s="2"/>
      <c r="F1155" s="2"/>
      <c r="G1155" s="116"/>
      <c r="H1155" s="3"/>
      <c r="Q1155" s="4"/>
      <c r="R1155" s="4"/>
      <c r="S1155" s="4"/>
      <c r="T1155" s="4"/>
    </row>
    <row r="1156" spans="5:20" s="1" customFormat="1" x14ac:dyDescent="0.2">
      <c r="E1156" s="2"/>
      <c r="F1156" s="2"/>
      <c r="G1156" s="116"/>
      <c r="H1156" s="3"/>
      <c r="Q1156" s="4"/>
      <c r="R1156" s="4"/>
      <c r="S1156" s="4"/>
      <c r="T1156" s="4"/>
    </row>
    <row r="1157" spans="5:20" s="1" customFormat="1" x14ac:dyDescent="0.2">
      <c r="E1157" s="2"/>
      <c r="F1157" s="2"/>
      <c r="G1157" s="116"/>
      <c r="H1157" s="3"/>
      <c r="Q1157" s="4"/>
      <c r="R1157" s="4"/>
      <c r="S1157" s="4"/>
      <c r="T1157" s="4"/>
    </row>
    <row r="1158" spans="5:20" s="1" customFormat="1" x14ac:dyDescent="0.2">
      <c r="E1158" s="2"/>
      <c r="F1158" s="2"/>
      <c r="G1158" s="116"/>
      <c r="H1158" s="3"/>
      <c r="Q1158" s="4"/>
      <c r="R1158" s="4"/>
      <c r="S1158" s="4"/>
      <c r="T1158" s="4"/>
    </row>
    <row r="1159" spans="5:20" s="1" customFormat="1" x14ac:dyDescent="0.2">
      <c r="E1159" s="2"/>
      <c r="F1159" s="2"/>
      <c r="G1159" s="116"/>
      <c r="H1159" s="3"/>
      <c r="Q1159" s="4"/>
      <c r="R1159" s="4"/>
      <c r="S1159" s="4"/>
      <c r="T1159" s="4"/>
    </row>
    <row r="1160" spans="5:20" s="1" customFormat="1" x14ac:dyDescent="0.2">
      <c r="E1160" s="2"/>
      <c r="F1160" s="2"/>
      <c r="G1160" s="116"/>
      <c r="H1160" s="3"/>
      <c r="Q1160" s="4"/>
      <c r="R1160" s="4"/>
      <c r="S1160" s="4"/>
      <c r="T1160" s="4"/>
    </row>
    <row r="1161" spans="5:20" s="1" customFormat="1" x14ac:dyDescent="0.2">
      <c r="E1161" s="2"/>
      <c r="F1161" s="2"/>
      <c r="G1161" s="116"/>
      <c r="H1161" s="3"/>
      <c r="Q1161" s="4"/>
      <c r="R1161" s="4"/>
      <c r="S1161" s="4"/>
      <c r="T1161" s="4"/>
    </row>
    <row r="1162" spans="5:20" s="1" customFormat="1" x14ac:dyDescent="0.2">
      <c r="E1162" s="2"/>
      <c r="F1162" s="2"/>
      <c r="G1162" s="116"/>
      <c r="H1162" s="3"/>
      <c r="Q1162" s="4"/>
      <c r="R1162" s="4"/>
      <c r="S1162" s="4"/>
      <c r="T1162" s="4"/>
    </row>
    <row r="1163" spans="5:20" s="1" customFormat="1" x14ac:dyDescent="0.2">
      <c r="E1163" s="2"/>
      <c r="F1163" s="2"/>
      <c r="G1163" s="116"/>
      <c r="H1163" s="3"/>
      <c r="Q1163" s="4"/>
      <c r="R1163" s="4"/>
      <c r="S1163" s="4"/>
      <c r="T1163" s="4"/>
    </row>
    <row r="1164" spans="5:20" s="1" customFormat="1" x14ac:dyDescent="0.2">
      <c r="E1164" s="2"/>
      <c r="F1164" s="2"/>
      <c r="G1164" s="116"/>
      <c r="H1164" s="3"/>
      <c r="Q1164" s="4"/>
      <c r="R1164" s="4"/>
      <c r="S1164" s="4"/>
      <c r="T1164" s="4"/>
    </row>
    <row r="1165" spans="5:20" s="1" customFormat="1" x14ac:dyDescent="0.2">
      <c r="E1165" s="2"/>
      <c r="F1165" s="2"/>
      <c r="G1165" s="116"/>
      <c r="H1165" s="3"/>
      <c r="Q1165" s="4"/>
      <c r="R1165" s="4"/>
      <c r="S1165" s="4"/>
      <c r="T1165" s="4"/>
    </row>
    <row r="1166" spans="5:20" s="1" customFormat="1" x14ac:dyDescent="0.2">
      <c r="E1166" s="2"/>
      <c r="F1166" s="2"/>
      <c r="G1166" s="116"/>
      <c r="H1166" s="3"/>
      <c r="Q1166" s="4"/>
      <c r="R1166" s="4"/>
      <c r="S1166" s="4"/>
      <c r="T1166" s="4"/>
    </row>
    <row r="1167" spans="5:20" s="1" customFormat="1" x14ac:dyDescent="0.2">
      <c r="E1167" s="2"/>
      <c r="F1167" s="2"/>
      <c r="G1167" s="116"/>
      <c r="H1167" s="3"/>
      <c r="Q1167" s="4"/>
      <c r="R1167" s="4"/>
      <c r="S1167" s="4"/>
      <c r="T1167" s="4"/>
    </row>
    <row r="1168" spans="5:20" s="1" customFormat="1" x14ac:dyDescent="0.2">
      <c r="E1168" s="2"/>
      <c r="F1168" s="2"/>
      <c r="G1168" s="116"/>
      <c r="H1168" s="3"/>
      <c r="Q1168" s="4"/>
      <c r="R1168" s="4"/>
      <c r="S1168" s="4"/>
      <c r="T1168" s="4"/>
    </row>
    <row r="1169" spans="5:20" s="1" customFormat="1" x14ac:dyDescent="0.2">
      <c r="E1169" s="2"/>
      <c r="F1169" s="2"/>
      <c r="G1169" s="116"/>
      <c r="H1169" s="3"/>
      <c r="Q1169" s="4"/>
      <c r="R1169" s="4"/>
      <c r="S1169" s="4"/>
      <c r="T1169" s="4"/>
    </row>
    <row r="1170" spans="5:20" s="1" customFormat="1" x14ac:dyDescent="0.2">
      <c r="E1170" s="2"/>
      <c r="F1170" s="2"/>
      <c r="G1170" s="116"/>
      <c r="H1170" s="3"/>
      <c r="Q1170" s="4"/>
      <c r="R1170" s="4"/>
      <c r="S1170" s="4"/>
      <c r="T1170" s="4"/>
    </row>
    <row r="1171" spans="5:20" s="1" customFormat="1" x14ac:dyDescent="0.2">
      <c r="E1171" s="2"/>
      <c r="F1171" s="2"/>
      <c r="G1171" s="116"/>
      <c r="H1171" s="3"/>
      <c r="Q1171" s="4"/>
      <c r="R1171" s="4"/>
      <c r="S1171" s="4"/>
      <c r="T1171" s="4"/>
    </row>
    <row r="1172" spans="5:20" s="1" customFormat="1" x14ac:dyDescent="0.2">
      <c r="E1172" s="2"/>
      <c r="F1172" s="2"/>
      <c r="G1172" s="116"/>
      <c r="H1172" s="3"/>
      <c r="Q1172" s="4"/>
      <c r="R1172" s="4"/>
      <c r="S1172" s="4"/>
      <c r="T1172" s="4"/>
    </row>
    <row r="1173" spans="5:20" s="1" customFormat="1" x14ac:dyDescent="0.2">
      <c r="E1173" s="2"/>
      <c r="F1173" s="2"/>
      <c r="G1173" s="116"/>
      <c r="H1173" s="3"/>
      <c r="Q1173" s="4"/>
      <c r="R1173" s="4"/>
      <c r="S1173" s="4"/>
      <c r="T1173" s="4"/>
    </row>
    <row r="1174" spans="5:20" s="1" customFormat="1" x14ac:dyDescent="0.2">
      <c r="E1174" s="2"/>
      <c r="F1174" s="2"/>
      <c r="G1174" s="116"/>
      <c r="H1174" s="3"/>
      <c r="Q1174" s="4"/>
      <c r="R1174" s="4"/>
      <c r="S1174" s="4"/>
      <c r="T1174" s="4"/>
    </row>
    <row r="1175" spans="5:20" s="1" customFormat="1" x14ac:dyDescent="0.2">
      <c r="E1175" s="2"/>
      <c r="F1175" s="2"/>
      <c r="G1175" s="116"/>
      <c r="H1175" s="3"/>
      <c r="Q1175" s="4"/>
      <c r="R1175" s="4"/>
      <c r="S1175" s="4"/>
      <c r="T1175" s="4"/>
    </row>
    <row r="1176" spans="5:20" s="1" customFormat="1" x14ac:dyDescent="0.2">
      <c r="E1176" s="2"/>
      <c r="F1176" s="2"/>
      <c r="G1176" s="116"/>
      <c r="H1176" s="3"/>
      <c r="Q1176" s="4"/>
      <c r="R1176" s="4"/>
      <c r="S1176" s="4"/>
      <c r="T1176" s="4"/>
    </row>
    <row r="1177" spans="5:20" s="1" customFormat="1" x14ac:dyDescent="0.2">
      <c r="E1177" s="2"/>
      <c r="F1177" s="2"/>
      <c r="G1177" s="116"/>
      <c r="H1177" s="3"/>
      <c r="Q1177" s="4"/>
      <c r="R1177" s="4"/>
      <c r="S1177" s="4"/>
      <c r="T1177" s="4"/>
    </row>
    <row r="1178" spans="5:20" s="1" customFormat="1" x14ac:dyDescent="0.2">
      <c r="E1178" s="2"/>
      <c r="F1178" s="2"/>
      <c r="G1178" s="116"/>
      <c r="H1178" s="3"/>
      <c r="Q1178" s="4"/>
      <c r="R1178" s="4"/>
      <c r="S1178" s="4"/>
      <c r="T1178" s="4"/>
    </row>
    <row r="1179" spans="5:20" s="1" customFormat="1" x14ac:dyDescent="0.2">
      <c r="E1179" s="2"/>
      <c r="F1179" s="2"/>
      <c r="G1179" s="116"/>
      <c r="H1179" s="3"/>
      <c r="Q1179" s="4"/>
      <c r="R1179" s="4"/>
      <c r="S1179" s="4"/>
      <c r="T1179" s="4"/>
    </row>
    <row r="1180" spans="5:20" s="1" customFormat="1" x14ac:dyDescent="0.2">
      <c r="E1180" s="2"/>
      <c r="F1180" s="2"/>
      <c r="G1180" s="116"/>
      <c r="H1180" s="3"/>
      <c r="Q1180" s="4"/>
      <c r="R1180" s="4"/>
      <c r="S1180" s="4"/>
      <c r="T1180" s="4"/>
    </row>
    <row r="1181" spans="5:20" s="1" customFormat="1" x14ac:dyDescent="0.2">
      <c r="E1181" s="2"/>
      <c r="F1181" s="2"/>
      <c r="G1181" s="116"/>
      <c r="H1181" s="3"/>
      <c r="Q1181" s="4"/>
      <c r="R1181" s="4"/>
      <c r="S1181" s="4"/>
      <c r="T1181" s="4"/>
    </row>
    <row r="1182" spans="5:20" s="1" customFormat="1" x14ac:dyDescent="0.2">
      <c r="E1182" s="2"/>
      <c r="F1182" s="2"/>
      <c r="G1182" s="116"/>
      <c r="H1182" s="3"/>
      <c r="Q1182" s="4"/>
      <c r="R1182" s="4"/>
      <c r="S1182" s="4"/>
      <c r="T1182" s="4"/>
    </row>
    <row r="1183" spans="5:20" s="1" customFormat="1" x14ac:dyDescent="0.2">
      <c r="E1183" s="2"/>
      <c r="F1183" s="2"/>
      <c r="G1183" s="116"/>
      <c r="H1183" s="3"/>
      <c r="Q1183" s="4"/>
      <c r="R1183" s="4"/>
      <c r="S1183" s="4"/>
      <c r="T1183" s="4"/>
    </row>
    <row r="1184" spans="5:20" s="1" customFormat="1" x14ac:dyDescent="0.2">
      <c r="E1184" s="2"/>
      <c r="F1184" s="2"/>
      <c r="G1184" s="116"/>
      <c r="H1184" s="3"/>
      <c r="Q1184" s="4"/>
      <c r="R1184" s="4"/>
      <c r="S1184" s="4"/>
      <c r="T1184" s="4"/>
    </row>
    <row r="1185" spans="5:20" s="1" customFormat="1" x14ac:dyDescent="0.2">
      <c r="E1185" s="2"/>
      <c r="F1185" s="2"/>
      <c r="G1185" s="116"/>
      <c r="H1185" s="3"/>
      <c r="Q1185" s="4"/>
      <c r="R1185" s="4"/>
      <c r="S1185" s="4"/>
      <c r="T1185" s="4"/>
    </row>
    <row r="1186" spans="5:20" s="1" customFormat="1" x14ac:dyDescent="0.2">
      <c r="E1186" s="2"/>
      <c r="F1186" s="2"/>
      <c r="G1186" s="116"/>
      <c r="H1186" s="3"/>
      <c r="Q1186" s="4"/>
      <c r="R1186" s="4"/>
      <c r="S1186" s="4"/>
      <c r="T1186" s="4"/>
    </row>
    <row r="1187" spans="5:20" s="1" customFormat="1" x14ac:dyDescent="0.2">
      <c r="E1187" s="2"/>
      <c r="F1187" s="2"/>
      <c r="G1187" s="116"/>
      <c r="H1187" s="3"/>
      <c r="Q1187" s="4"/>
      <c r="R1187" s="4"/>
      <c r="S1187" s="4"/>
      <c r="T1187" s="4"/>
    </row>
    <row r="1188" spans="5:20" s="1" customFormat="1" x14ac:dyDescent="0.2">
      <c r="E1188" s="2"/>
      <c r="F1188" s="2"/>
      <c r="G1188" s="116"/>
      <c r="H1188" s="3"/>
      <c r="Q1188" s="4"/>
      <c r="R1188" s="4"/>
      <c r="S1188" s="4"/>
      <c r="T1188" s="4"/>
    </row>
    <row r="1189" spans="5:20" s="1" customFormat="1" x14ac:dyDescent="0.2">
      <c r="E1189" s="2"/>
      <c r="F1189" s="2"/>
      <c r="G1189" s="116"/>
      <c r="H1189" s="3"/>
      <c r="Q1189" s="4"/>
      <c r="R1189" s="4"/>
      <c r="S1189" s="4"/>
      <c r="T1189" s="4"/>
    </row>
    <row r="1190" spans="5:20" s="1" customFormat="1" x14ac:dyDescent="0.2">
      <c r="E1190" s="2"/>
      <c r="F1190" s="2"/>
      <c r="G1190" s="116"/>
      <c r="H1190" s="3"/>
      <c r="Q1190" s="4"/>
      <c r="R1190" s="4"/>
      <c r="S1190" s="4"/>
      <c r="T1190" s="4"/>
    </row>
    <row r="1191" spans="5:20" s="1" customFormat="1" x14ac:dyDescent="0.2">
      <c r="E1191" s="2"/>
      <c r="F1191" s="2"/>
      <c r="G1191" s="116"/>
      <c r="H1191" s="3"/>
      <c r="Q1191" s="4"/>
      <c r="R1191" s="4"/>
      <c r="S1191" s="4"/>
      <c r="T1191" s="4"/>
    </row>
    <row r="1192" spans="5:20" s="1" customFormat="1" x14ac:dyDescent="0.2">
      <c r="E1192" s="2"/>
      <c r="F1192" s="2"/>
      <c r="G1192" s="116"/>
      <c r="H1192" s="3"/>
      <c r="Q1192" s="4"/>
      <c r="R1192" s="4"/>
      <c r="S1192" s="4"/>
      <c r="T1192" s="4"/>
    </row>
    <row r="1193" spans="5:20" s="1" customFormat="1" x14ac:dyDescent="0.2">
      <c r="E1193" s="2"/>
      <c r="F1193" s="2"/>
      <c r="G1193" s="116"/>
      <c r="H1193" s="3"/>
      <c r="Q1193" s="4"/>
      <c r="R1193" s="4"/>
      <c r="S1193" s="4"/>
      <c r="T1193" s="4"/>
    </row>
    <row r="1194" spans="5:20" s="1" customFormat="1" x14ac:dyDescent="0.2">
      <c r="E1194" s="2"/>
      <c r="F1194" s="2"/>
      <c r="G1194" s="116"/>
      <c r="H1194" s="3"/>
      <c r="Q1194" s="4"/>
      <c r="R1194" s="4"/>
      <c r="S1194" s="4"/>
      <c r="T1194" s="4"/>
    </row>
    <row r="1195" spans="5:20" s="1" customFormat="1" x14ac:dyDescent="0.2">
      <c r="E1195" s="2"/>
      <c r="F1195" s="2"/>
      <c r="G1195" s="116"/>
      <c r="H1195" s="3"/>
      <c r="Q1195" s="4"/>
      <c r="R1195" s="4"/>
      <c r="S1195" s="4"/>
      <c r="T1195" s="4"/>
    </row>
    <row r="1196" spans="5:20" s="1" customFormat="1" x14ac:dyDescent="0.2">
      <c r="E1196" s="2"/>
      <c r="F1196" s="2"/>
      <c r="G1196" s="116"/>
      <c r="H1196" s="3"/>
      <c r="Q1196" s="4"/>
      <c r="R1196" s="4"/>
      <c r="S1196" s="4"/>
      <c r="T1196" s="4"/>
    </row>
    <row r="1197" spans="5:20" s="1" customFormat="1" x14ac:dyDescent="0.2">
      <c r="E1197" s="2"/>
      <c r="F1197" s="2"/>
      <c r="G1197" s="116"/>
      <c r="H1197" s="3"/>
      <c r="Q1197" s="4"/>
      <c r="R1197" s="4"/>
      <c r="S1197" s="4"/>
      <c r="T1197" s="4"/>
    </row>
    <row r="1198" spans="5:20" s="1" customFormat="1" x14ac:dyDescent="0.2">
      <c r="E1198" s="2"/>
      <c r="F1198" s="2"/>
      <c r="G1198" s="116"/>
      <c r="H1198" s="3"/>
      <c r="Q1198" s="4"/>
      <c r="R1198" s="4"/>
      <c r="S1198" s="4"/>
      <c r="T1198" s="4"/>
    </row>
    <row r="1199" spans="5:20" s="1" customFormat="1" x14ac:dyDescent="0.2">
      <c r="E1199" s="2"/>
      <c r="F1199" s="2"/>
      <c r="G1199" s="116"/>
      <c r="H1199" s="3"/>
      <c r="Q1199" s="4"/>
      <c r="R1199" s="4"/>
      <c r="S1199" s="4"/>
      <c r="T1199" s="4"/>
    </row>
    <row r="1200" spans="5:20" s="1" customFormat="1" x14ac:dyDescent="0.2">
      <c r="E1200" s="2"/>
      <c r="F1200" s="2"/>
      <c r="G1200" s="116"/>
      <c r="H1200" s="3"/>
      <c r="Q1200" s="4"/>
      <c r="R1200" s="4"/>
      <c r="S1200" s="4"/>
      <c r="T1200" s="4"/>
    </row>
    <row r="1201" spans="5:20" s="1" customFormat="1" x14ac:dyDescent="0.2">
      <c r="E1201" s="2"/>
      <c r="F1201" s="2"/>
      <c r="G1201" s="116"/>
      <c r="H1201" s="3"/>
      <c r="Q1201" s="4"/>
      <c r="R1201" s="4"/>
      <c r="S1201" s="4"/>
      <c r="T1201" s="4"/>
    </row>
    <row r="1202" spans="5:20" s="1" customFormat="1" x14ac:dyDescent="0.2">
      <c r="E1202" s="2"/>
      <c r="F1202" s="2"/>
      <c r="G1202" s="116"/>
      <c r="H1202" s="3"/>
      <c r="Q1202" s="4"/>
      <c r="R1202" s="4"/>
      <c r="S1202" s="4"/>
      <c r="T1202" s="4"/>
    </row>
    <row r="1203" spans="5:20" s="1" customFormat="1" x14ac:dyDescent="0.2">
      <c r="E1203" s="2"/>
      <c r="F1203" s="2"/>
      <c r="G1203" s="116"/>
      <c r="H1203" s="3"/>
      <c r="Q1203" s="4"/>
      <c r="R1203" s="4"/>
      <c r="S1203" s="4"/>
      <c r="T1203" s="4"/>
    </row>
    <row r="1204" spans="5:20" s="1" customFormat="1" x14ac:dyDescent="0.2">
      <c r="E1204" s="2"/>
      <c r="F1204" s="2"/>
      <c r="G1204" s="116"/>
      <c r="H1204" s="3"/>
      <c r="Q1204" s="4"/>
      <c r="R1204" s="4"/>
      <c r="S1204" s="4"/>
      <c r="T1204" s="4"/>
    </row>
    <row r="1205" spans="5:20" s="1" customFormat="1" x14ac:dyDescent="0.2">
      <c r="E1205" s="2"/>
      <c r="F1205" s="2"/>
      <c r="G1205" s="116"/>
      <c r="H1205" s="3"/>
      <c r="Q1205" s="4"/>
      <c r="R1205" s="4"/>
      <c r="S1205" s="4"/>
      <c r="T1205" s="4"/>
    </row>
    <row r="1206" spans="5:20" s="1" customFormat="1" x14ac:dyDescent="0.2">
      <c r="E1206" s="2"/>
      <c r="F1206" s="2"/>
      <c r="G1206" s="116"/>
      <c r="H1206" s="3"/>
      <c r="Q1206" s="4"/>
      <c r="R1206" s="4"/>
      <c r="S1206" s="4"/>
      <c r="T1206" s="4"/>
    </row>
    <row r="1207" spans="5:20" s="1" customFormat="1" x14ac:dyDescent="0.2">
      <c r="E1207" s="2"/>
      <c r="F1207" s="2"/>
      <c r="G1207" s="116"/>
      <c r="H1207" s="3"/>
      <c r="Q1207" s="4"/>
      <c r="R1207" s="4"/>
      <c r="S1207" s="4"/>
      <c r="T1207" s="4"/>
    </row>
    <row r="1208" spans="5:20" s="1" customFormat="1" x14ac:dyDescent="0.2">
      <c r="E1208" s="2"/>
      <c r="F1208" s="2"/>
      <c r="G1208" s="116"/>
      <c r="H1208" s="3"/>
      <c r="Q1208" s="4"/>
      <c r="R1208" s="4"/>
      <c r="S1208" s="4"/>
      <c r="T1208" s="4"/>
    </row>
    <row r="1209" spans="5:20" s="1" customFormat="1" x14ac:dyDescent="0.2">
      <c r="E1209" s="2"/>
      <c r="F1209" s="2"/>
      <c r="G1209" s="116"/>
      <c r="H1209" s="3"/>
      <c r="Q1209" s="4"/>
      <c r="R1209" s="4"/>
      <c r="S1209" s="4"/>
      <c r="T1209" s="4"/>
    </row>
    <row r="1210" spans="5:20" s="1" customFormat="1" x14ac:dyDescent="0.2">
      <c r="E1210" s="2"/>
      <c r="F1210" s="2"/>
      <c r="G1210" s="116"/>
      <c r="H1210" s="3"/>
      <c r="Q1210" s="4"/>
      <c r="R1210" s="4"/>
      <c r="S1210" s="4"/>
      <c r="T1210" s="4"/>
    </row>
    <row r="1211" spans="5:20" s="1" customFormat="1" x14ac:dyDescent="0.2">
      <c r="E1211" s="2"/>
      <c r="F1211" s="2"/>
      <c r="G1211" s="116"/>
      <c r="H1211" s="3"/>
      <c r="Q1211" s="4"/>
      <c r="R1211" s="4"/>
      <c r="S1211" s="4"/>
      <c r="T1211" s="4"/>
    </row>
    <row r="1212" spans="5:20" s="1" customFormat="1" x14ac:dyDescent="0.2">
      <c r="E1212" s="2"/>
      <c r="F1212" s="2"/>
      <c r="G1212" s="116"/>
      <c r="H1212" s="3"/>
      <c r="Q1212" s="4"/>
      <c r="R1212" s="4"/>
      <c r="S1212" s="4"/>
      <c r="T1212" s="4"/>
    </row>
    <row r="1213" spans="5:20" s="1" customFormat="1" x14ac:dyDescent="0.2">
      <c r="E1213" s="2"/>
      <c r="F1213" s="2"/>
      <c r="G1213" s="116"/>
      <c r="H1213" s="3"/>
      <c r="Q1213" s="4"/>
      <c r="R1213" s="4"/>
      <c r="S1213" s="4"/>
      <c r="T1213" s="4"/>
    </row>
    <row r="1214" spans="5:20" s="1" customFormat="1" x14ac:dyDescent="0.2">
      <c r="E1214" s="2"/>
      <c r="F1214" s="2"/>
      <c r="G1214" s="116"/>
      <c r="H1214" s="3"/>
      <c r="Q1214" s="4"/>
      <c r="R1214" s="4"/>
      <c r="S1214" s="4"/>
      <c r="T1214" s="4"/>
    </row>
    <row r="1215" spans="5:20" s="1" customFormat="1" x14ac:dyDescent="0.2">
      <c r="E1215" s="2"/>
      <c r="F1215" s="2"/>
      <c r="G1215" s="116"/>
      <c r="H1215" s="3"/>
      <c r="Q1215" s="4"/>
      <c r="R1215" s="4"/>
      <c r="S1215" s="4"/>
      <c r="T1215" s="4"/>
    </row>
    <row r="1216" spans="5:20" s="1" customFormat="1" x14ac:dyDescent="0.2">
      <c r="E1216" s="2"/>
      <c r="F1216" s="2"/>
      <c r="G1216" s="116"/>
      <c r="H1216" s="3"/>
      <c r="Q1216" s="4"/>
      <c r="R1216" s="4"/>
      <c r="S1216" s="4"/>
      <c r="T1216" s="4"/>
    </row>
    <row r="1217" spans="5:20" s="1" customFormat="1" x14ac:dyDescent="0.2">
      <c r="E1217" s="2"/>
      <c r="F1217" s="2"/>
      <c r="G1217" s="116"/>
      <c r="H1217" s="3"/>
      <c r="Q1217" s="4"/>
      <c r="R1217" s="4"/>
      <c r="S1217" s="4"/>
      <c r="T1217" s="4"/>
    </row>
    <row r="1218" spans="5:20" s="1" customFormat="1" x14ac:dyDescent="0.2">
      <c r="E1218" s="2"/>
      <c r="F1218" s="2"/>
      <c r="G1218" s="116"/>
      <c r="H1218" s="3"/>
      <c r="Q1218" s="4"/>
      <c r="R1218" s="4"/>
      <c r="S1218" s="4"/>
      <c r="T1218" s="4"/>
    </row>
    <row r="1219" spans="5:20" s="1" customFormat="1" x14ac:dyDescent="0.2">
      <c r="E1219" s="2"/>
      <c r="F1219" s="2"/>
      <c r="G1219" s="116"/>
      <c r="H1219" s="3"/>
      <c r="Q1219" s="4"/>
      <c r="R1219" s="4"/>
      <c r="S1219" s="4"/>
      <c r="T1219" s="4"/>
    </row>
    <row r="1220" spans="5:20" s="1" customFormat="1" x14ac:dyDescent="0.2">
      <c r="E1220" s="2"/>
      <c r="F1220" s="2"/>
      <c r="G1220" s="116"/>
      <c r="H1220" s="3"/>
      <c r="Q1220" s="4"/>
      <c r="R1220" s="4"/>
      <c r="S1220" s="4"/>
      <c r="T1220" s="4"/>
    </row>
    <row r="1221" spans="5:20" s="1" customFormat="1" x14ac:dyDescent="0.2">
      <c r="E1221" s="2"/>
      <c r="F1221" s="2"/>
      <c r="G1221" s="116"/>
      <c r="H1221" s="3"/>
      <c r="Q1221" s="4"/>
      <c r="R1221" s="4"/>
      <c r="S1221" s="4"/>
      <c r="T1221" s="4"/>
    </row>
    <row r="1222" spans="5:20" s="1" customFormat="1" x14ac:dyDescent="0.2">
      <c r="E1222" s="2"/>
      <c r="F1222" s="2"/>
      <c r="G1222" s="116"/>
      <c r="H1222" s="3"/>
      <c r="Q1222" s="4"/>
      <c r="R1222" s="4"/>
      <c r="S1222" s="4"/>
      <c r="T1222" s="4"/>
    </row>
    <row r="1223" spans="5:20" s="1" customFormat="1" x14ac:dyDescent="0.2">
      <c r="E1223" s="2"/>
      <c r="F1223" s="2"/>
      <c r="G1223" s="116"/>
      <c r="H1223" s="3"/>
      <c r="Q1223" s="4"/>
      <c r="R1223" s="4"/>
      <c r="S1223" s="4"/>
      <c r="T1223" s="4"/>
    </row>
    <row r="1224" spans="5:20" s="1" customFormat="1" x14ac:dyDescent="0.2">
      <c r="E1224" s="2"/>
      <c r="F1224" s="2"/>
      <c r="G1224" s="116"/>
      <c r="H1224" s="3"/>
      <c r="Q1224" s="4"/>
      <c r="R1224" s="4"/>
      <c r="S1224" s="4"/>
      <c r="T1224" s="4"/>
    </row>
    <row r="1225" spans="5:20" s="1" customFormat="1" x14ac:dyDescent="0.2">
      <c r="E1225" s="2"/>
      <c r="F1225" s="2"/>
      <c r="G1225" s="116"/>
      <c r="H1225" s="3"/>
      <c r="Q1225" s="4"/>
      <c r="R1225" s="4"/>
      <c r="S1225" s="4"/>
      <c r="T1225" s="4"/>
    </row>
    <row r="1226" spans="5:20" s="1" customFormat="1" x14ac:dyDescent="0.2">
      <c r="E1226" s="2"/>
      <c r="F1226" s="2"/>
      <c r="G1226" s="116"/>
      <c r="H1226" s="3"/>
      <c r="Q1226" s="4"/>
      <c r="R1226" s="4"/>
      <c r="S1226" s="4"/>
      <c r="T1226" s="4"/>
    </row>
    <row r="1227" spans="5:20" s="1" customFormat="1" x14ac:dyDescent="0.2">
      <c r="E1227" s="2"/>
      <c r="F1227" s="2"/>
      <c r="G1227" s="116"/>
      <c r="H1227" s="3"/>
      <c r="Q1227" s="4"/>
      <c r="R1227" s="4"/>
      <c r="S1227" s="4"/>
      <c r="T1227" s="4"/>
    </row>
    <row r="1228" spans="5:20" s="1" customFormat="1" x14ac:dyDescent="0.2">
      <c r="E1228" s="2"/>
      <c r="F1228" s="2"/>
      <c r="G1228" s="116"/>
      <c r="H1228" s="3"/>
      <c r="Q1228" s="4"/>
      <c r="R1228" s="4"/>
      <c r="S1228" s="4"/>
      <c r="T1228" s="4"/>
    </row>
    <row r="1229" spans="5:20" s="1" customFormat="1" x14ac:dyDescent="0.2">
      <c r="E1229" s="2"/>
      <c r="F1229" s="2"/>
      <c r="G1229" s="116"/>
      <c r="H1229" s="3"/>
      <c r="Q1229" s="4"/>
      <c r="R1229" s="4"/>
      <c r="S1229" s="4"/>
      <c r="T1229" s="4"/>
    </row>
    <row r="1230" spans="5:20" s="1" customFormat="1" x14ac:dyDescent="0.2">
      <c r="E1230" s="2"/>
      <c r="F1230" s="2"/>
      <c r="G1230" s="116"/>
      <c r="H1230" s="3"/>
      <c r="Q1230" s="4"/>
      <c r="R1230" s="4"/>
      <c r="S1230" s="4"/>
      <c r="T1230" s="4"/>
    </row>
    <row r="1231" spans="5:20" s="1" customFormat="1" x14ac:dyDescent="0.2">
      <c r="E1231" s="2"/>
      <c r="F1231" s="2"/>
      <c r="G1231" s="116"/>
      <c r="H1231" s="3"/>
      <c r="Q1231" s="4"/>
      <c r="R1231" s="4"/>
      <c r="S1231" s="4"/>
      <c r="T1231" s="4"/>
    </row>
    <row r="1232" spans="5:20" s="1" customFormat="1" x14ac:dyDescent="0.2">
      <c r="E1232" s="2"/>
      <c r="F1232" s="2"/>
      <c r="G1232" s="116"/>
      <c r="H1232" s="3"/>
      <c r="Q1232" s="4"/>
      <c r="R1232" s="4"/>
      <c r="S1232" s="4"/>
      <c r="T1232" s="4"/>
    </row>
    <row r="1233" spans="5:20" s="1" customFormat="1" x14ac:dyDescent="0.2">
      <c r="E1233" s="2"/>
      <c r="F1233" s="2"/>
      <c r="G1233" s="116"/>
      <c r="H1233" s="3"/>
      <c r="Q1233" s="4"/>
      <c r="R1233" s="4"/>
      <c r="S1233" s="4"/>
      <c r="T1233" s="4"/>
    </row>
    <row r="1234" spans="5:20" s="1" customFormat="1" x14ac:dyDescent="0.2">
      <c r="E1234" s="2"/>
      <c r="F1234" s="2"/>
      <c r="G1234" s="116"/>
      <c r="H1234" s="3"/>
      <c r="Q1234" s="4"/>
      <c r="R1234" s="4"/>
      <c r="S1234" s="4"/>
      <c r="T1234" s="4"/>
    </row>
    <row r="1235" spans="5:20" s="1" customFormat="1" x14ac:dyDescent="0.2">
      <c r="E1235" s="2"/>
      <c r="F1235" s="2"/>
      <c r="G1235" s="116"/>
      <c r="H1235" s="3"/>
      <c r="Q1235" s="4"/>
      <c r="R1235" s="4"/>
      <c r="S1235" s="4"/>
      <c r="T1235" s="4"/>
    </row>
    <row r="1236" spans="5:20" s="1" customFormat="1" x14ac:dyDescent="0.2">
      <c r="E1236" s="2"/>
      <c r="F1236" s="2"/>
      <c r="G1236" s="116"/>
      <c r="H1236" s="3"/>
      <c r="Q1236" s="4"/>
      <c r="R1236" s="4"/>
      <c r="S1236" s="4"/>
      <c r="T1236" s="4"/>
    </row>
    <row r="1237" spans="5:20" s="1" customFormat="1" x14ac:dyDescent="0.2">
      <c r="E1237" s="2"/>
      <c r="F1237" s="2"/>
      <c r="G1237" s="116"/>
      <c r="H1237" s="3"/>
      <c r="Q1237" s="4"/>
      <c r="R1237" s="4"/>
      <c r="S1237" s="4"/>
      <c r="T1237" s="4"/>
    </row>
    <row r="1238" spans="5:20" s="1" customFormat="1" x14ac:dyDescent="0.2">
      <c r="E1238" s="2"/>
      <c r="F1238" s="2"/>
      <c r="G1238" s="116"/>
      <c r="H1238" s="3"/>
      <c r="Q1238" s="4"/>
      <c r="R1238" s="4"/>
      <c r="S1238" s="4"/>
      <c r="T1238" s="4"/>
    </row>
    <row r="1239" spans="5:20" s="1" customFormat="1" x14ac:dyDescent="0.2">
      <c r="E1239" s="2"/>
      <c r="F1239" s="2"/>
      <c r="G1239" s="116"/>
      <c r="H1239" s="3"/>
      <c r="Q1239" s="4"/>
      <c r="R1239" s="4"/>
      <c r="S1239" s="4"/>
      <c r="T1239" s="4"/>
    </row>
    <row r="1240" spans="5:20" s="1" customFormat="1" x14ac:dyDescent="0.2">
      <c r="E1240" s="2"/>
      <c r="F1240" s="2"/>
      <c r="G1240" s="116"/>
      <c r="H1240" s="3"/>
      <c r="Q1240" s="4"/>
      <c r="R1240" s="4"/>
      <c r="S1240" s="4"/>
      <c r="T1240" s="4"/>
    </row>
    <row r="1241" spans="5:20" s="1" customFormat="1" x14ac:dyDescent="0.2">
      <c r="E1241" s="2"/>
      <c r="F1241" s="2"/>
      <c r="G1241" s="116"/>
      <c r="H1241" s="3"/>
      <c r="Q1241" s="4"/>
      <c r="R1241" s="4"/>
      <c r="S1241" s="4"/>
      <c r="T1241" s="4"/>
    </row>
    <row r="1242" spans="5:20" s="1" customFormat="1" x14ac:dyDescent="0.2">
      <c r="E1242" s="2"/>
      <c r="F1242" s="2"/>
      <c r="G1242" s="116"/>
      <c r="H1242" s="3"/>
      <c r="Q1242" s="4"/>
      <c r="R1242" s="4"/>
      <c r="S1242" s="4"/>
      <c r="T1242" s="4"/>
    </row>
    <row r="1243" spans="5:20" s="1" customFormat="1" x14ac:dyDescent="0.2">
      <c r="E1243" s="2"/>
      <c r="F1243" s="2"/>
      <c r="G1243" s="116"/>
      <c r="H1243" s="3"/>
      <c r="Q1243" s="4"/>
      <c r="R1243" s="4"/>
      <c r="S1243" s="4"/>
      <c r="T1243" s="4"/>
    </row>
    <row r="1244" spans="5:20" s="1" customFormat="1" x14ac:dyDescent="0.2">
      <c r="E1244" s="2"/>
      <c r="F1244" s="2"/>
      <c r="G1244" s="116"/>
      <c r="H1244" s="3"/>
      <c r="Q1244" s="4"/>
      <c r="R1244" s="4"/>
      <c r="S1244" s="4"/>
      <c r="T1244" s="4"/>
    </row>
    <row r="1245" spans="5:20" s="1" customFormat="1" x14ac:dyDescent="0.2">
      <c r="E1245" s="2"/>
      <c r="F1245" s="2"/>
      <c r="G1245" s="116"/>
      <c r="H1245" s="3"/>
      <c r="Q1245" s="4"/>
      <c r="R1245" s="4"/>
      <c r="S1245" s="4"/>
      <c r="T1245" s="4"/>
    </row>
    <row r="1246" spans="5:20" s="1" customFormat="1" x14ac:dyDescent="0.2">
      <c r="E1246" s="2"/>
      <c r="F1246" s="2"/>
      <c r="G1246" s="116"/>
      <c r="H1246" s="3"/>
      <c r="Q1246" s="4"/>
      <c r="R1246" s="4"/>
      <c r="S1246" s="4"/>
      <c r="T1246" s="4"/>
    </row>
    <row r="1247" spans="5:20" s="1" customFormat="1" x14ac:dyDescent="0.2">
      <c r="E1247" s="2"/>
      <c r="F1247" s="2"/>
      <c r="G1247" s="116"/>
      <c r="H1247" s="3"/>
      <c r="Q1247" s="4"/>
      <c r="R1247" s="4"/>
      <c r="S1247" s="4"/>
      <c r="T1247" s="4"/>
    </row>
    <row r="1248" spans="5:20" s="1" customFormat="1" x14ac:dyDescent="0.2">
      <c r="E1248" s="2"/>
      <c r="F1248" s="2"/>
      <c r="G1248" s="116"/>
      <c r="H1248" s="3"/>
      <c r="Q1248" s="4"/>
      <c r="R1248" s="4"/>
      <c r="S1248" s="4"/>
      <c r="T1248" s="4"/>
    </row>
    <row r="1249" spans="5:20" s="1" customFormat="1" x14ac:dyDescent="0.2">
      <c r="E1249" s="2"/>
      <c r="F1249" s="2"/>
      <c r="G1249" s="116"/>
      <c r="H1249" s="3"/>
      <c r="Q1249" s="4"/>
      <c r="R1249" s="4"/>
      <c r="S1249" s="4"/>
      <c r="T1249" s="4"/>
    </row>
    <row r="1250" spans="5:20" s="1" customFormat="1" x14ac:dyDescent="0.2">
      <c r="E1250" s="2"/>
      <c r="F1250" s="2"/>
      <c r="G1250" s="116"/>
      <c r="H1250" s="3"/>
      <c r="Q1250" s="4"/>
      <c r="R1250" s="4"/>
      <c r="S1250" s="4"/>
      <c r="T1250" s="4"/>
    </row>
    <row r="1251" spans="5:20" s="1" customFormat="1" x14ac:dyDescent="0.2">
      <c r="E1251" s="2"/>
      <c r="F1251" s="2"/>
      <c r="G1251" s="116"/>
      <c r="H1251" s="3"/>
      <c r="Q1251" s="4"/>
      <c r="R1251" s="4"/>
      <c r="S1251" s="4"/>
      <c r="T1251" s="4"/>
    </row>
    <row r="1252" spans="5:20" s="1" customFormat="1" x14ac:dyDescent="0.2">
      <c r="E1252" s="2"/>
      <c r="F1252" s="2"/>
      <c r="G1252" s="116"/>
      <c r="H1252" s="3"/>
      <c r="Q1252" s="4"/>
      <c r="R1252" s="4"/>
      <c r="S1252" s="4"/>
      <c r="T1252" s="4"/>
    </row>
    <row r="1253" spans="5:20" s="1" customFormat="1" x14ac:dyDescent="0.2">
      <c r="E1253" s="2"/>
      <c r="F1253" s="2"/>
      <c r="G1253" s="116"/>
      <c r="H1253" s="3"/>
      <c r="Q1253" s="4"/>
      <c r="R1253" s="4"/>
      <c r="S1253" s="4"/>
      <c r="T1253" s="4"/>
    </row>
    <row r="1254" spans="5:20" s="1" customFormat="1" x14ac:dyDescent="0.2">
      <c r="E1254" s="2"/>
      <c r="F1254" s="2"/>
      <c r="G1254" s="116"/>
      <c r="H1254" s="3"/>
      <c r="Q1254" s="4"/>
      <c r="R1254" s="4"/>
      <c r="S1254" s="4"/>
      <c r="T1254" s="4"/>
    </row>
    <row r="1255" spans="5:20" s="1" customFormat="1" x14ac:dyDescent="0.2">
      <c r="E1255" s="2"/>
      <c r="F1255" s="2"/>
      <c r="G1255" s="116"/>
      <c r="H1255" s="3"/>
      <c r="Q1255" s="4"/>
      <c r="R1255" s="4"/>
      <c r="S1255" s="4"/>
      <c r="T1255" s="4"/>
    </row>
    <row r="1256" spans="5:20" s="1" customFormat="1" x14ac:dyDescent="0.2">
      <c r="E1256" s="2"/>
      <c r="F1256" s="2"/>
      <c r="G1256" s="116"/>
      <c r="H1256" s="3"/>
      <c r="Q1256" s="4"/>
      <c r="R1256" s="4"/>
      <c r="S1256" s="4"/>
      <c r="T1256" s="4"/>
    </row>
    <row r="1257" spans="5:20" s="1" customFormat="1" x14ac:dyDescent="0.2">
      <c r="E1257" s="2"/>
      <c r="F1257" s="2"/>
      <c r="G1257" s="116"/>
      <c r="H1257" s="3"/>
      <c r="Q1257" s="4"/>
      <c r="R1257" s="4"/>
      <c r="S1257" s="4"/>
      <c r="T1257" s="4"/>
    </row>
    <row r="1258" spans="5:20" s="1" customFormat="1" x14ac:dyDescent="0.2">
      <c r="E1258" s="2"/>
      <c r="F1258" s="2"/>
      <c r="G1258" s="116"/>
      <c r="H1258" s="3"/>
      <c r="Q1258" s="4"/>
      <c r="R1258" s="4"/>
      <c r="S1258" s="4"/>
      <c r="T1258" s="4"/>
    </row>
    <row r="1259" spans="5:20" s="1" customFormat="1" x14ac:dyDescent="0.2">
      <c r="E1259" s="2"/>
      <c r="F1259" s="2"/>
      <c r="G1259" s="116"/>
      <c r="H1259" s="3"/>
      <c r="Q1259" s="4"/>
      <c r="R1259" s="4"/>
      <c r="S1259" s="4"/>
      <c r="T1259" s="4"/>
    </row>
    <row r="1260" spans="5:20" s="1" customFormat="1" x14ac:dyDescent="0.2">
      <c r="E1260" s="2"/>
      <c r="F1260" s="2"/>
      <c r="G1260" s="116"/>
      <c r="H1260" s="3"/>
      <c r="Q1260" s="4"/>
      <c r="R1260" s="4"/>
      <c r="S1260" s="4"/>
      <c r="T1260" s="4"/>
    </row>
    <row r="1261" spans="5:20" s="1" customFormat="1" x14ac:dyDescent="0.2">
      <c r="E1261" s="2"/>
      <c r="F1261" s="2"/>
      <c r="G1261" s="116"/>
      <c r="H1261" s="3"/>
      <c r="Q1261" s="4"/>
      <c r="R1261" s="4"/>
      <c r="S1261" s="4"/>
      <c r="T1261" s="4"/>
    </row>
    <row r="1262" spans="5:20" s="1" customFormat="1" x14ac:dyDescent="0.2">
      <c r="E1262" s="2"/>
      <c r="F1262" s="2"/>
      <c r="G1262" s="116"/>
      <c r="H1262" s="3"/>
      <c r="Q1262" s="4"/>
      <c r="R1262" s="4"/>
      <c r="S1262" s="4"/>
      <c r="T1262" s="4"/>
    </row>
    <row r="1263" spans="5:20" s="1" customFormat="1" x14ac:dyDescent="0.2">
      <c r="E1263" s="2"/>
      <c r="F1263" s="2"/>
      <c r="G1263" s="116"/>
      <c r="H1263" s="3"/>
      <c r="Q1263" s="4"/>
      <c r="R1263" s="4"/>
      <c r="S1263" s="4"/>
      <c r="T1263" s="4"/>
    </row>
    <row r="1264" spans="5:20" s="1" customFormat="1" x14ac:dyDescent="0.2">
      <c r="E1264" s="2"/>
      <c r="F1264" s="2"/>
      <c r="G1264" s="116"/>
      <c r="H1264" s="3"/>
      <c r="Q1264" s="4"/>
      <c r="R1264" s="4"/>
      <c r="S1264" s="4"/>
      <c r="T1264" s="4"/>
    </row>
    <row r="1265" spans="5:20" s="1" customFormat="1" x14ac:dyDescent="0.2">
      <c r="E1265" s="2"/>
      <c r="F1265" s="2"/>
      <c r="G1265" s="116"/>
      <c r="H1265" s="3"/>
      <c r="Q1265" s="4"/>
      <c r="R1265" s="4"/>
      <c r="S1265" s="4"/>
      <c r="T1265" s="4"/>
    </row>
    <row r="1266" spans="5:20" s="1" customFormat="1" x14ac:dyDescent="0.2">
      <c r="E1266" s="2"/>
      <c r="F1266" s="2"/>
      <c r="G1266" s="116"/>
      <c r="H1266" s="3"/>
      <c r="Q1266" s="4"/>
      <c r="R1266" s="4"/>
      <c r="S1266" s="4"/>
      <c r="T1266" s="4"/>
    </row>
    <row r="1267" spans="5:20" s="1" customFormat="1" x14ac:dyDescent="0.2">
      <c r="E1267" s="2"/>
      <c r="F1267" s="2"/>
      <c r="G1267" s="116"/>
      <c r="H1267" s="3"/>
      <c r="Q1267" s="4"/>
      <c r="R1267" s="4"/>
      <c r="S1267" s="4"/>
      <c r="T1267" s="4"/>
    </row>
    <row r="1268" spans="5:20" s="1" customFormat="1" x14ac:dyDescent="0.2">
      <c r="E1268" s="2"/>
      <c r="F1268" s="2"/>
      <c r="G1268" s="116"/>
      <c r="H1268" s="3"/>
      <c r="Q1268" s="4"/>
      <c r="R1268" s="4"/>
      <c r="S1268" s="4"/>
      <c r="T1268" s="4"/>
    </row>
    <row r="1269" spans="5:20" s="1" customFormat="1" x14ac:dyDescent="0.2">
      <c r="E1269" s="2"/>
      <c r="F1269" s="2"/>
      <c r="G1269" s="116"/>
      <c r="H1269" s="3"/>
      <c r="Q1269" s="4"/>
      <c r="R1269" s="4"/>
      <c r="S1269" s="4"/>
      <c r="T1269" s="4"/>
    </row>
    <row r="1270" spans="5:20" s="1" customFormat="1" x14ac:dyDescent="0.2">
      <c r="E1270" s="2"/>
      <c r="F1270" s="2"/>
      <c r="G1270" s="116"/>
      <c r="H1270" s="3"/>
      <c r="Q1270" s="4"/>
      <c r="R1270" s="4"/>
      <c r="S1270" s="4"/>
      <c r="T1270" s="4"/>
    </row>
    <row r="1271" spans="5:20" s="1" customFormat="1" x14ac:dyDescent="0.2">
      <c r="E1271" s="2"/>
      <c r="F1271" s="2"/>
      <c r="G1271" s="116"/>
      <c r="H1271" s="3"/>
      <c r="Q1271" s="4"/>
      <c r="R1271" s="4"/>
      <c r="S1271" s="4"/>
      <c r="T1271" s="4"/>
    </row>
    <row r="1272" spans="5:20" s="1" customFormat="1" x14ac:dyDescent="0.2">
      <c r="E1272" s="2"/>
      <c r="F1272" s="2"/>
      <c r="G1272" s="116"/>
      <c r="H1272" s="3"/>
      <c r="Q1272" s="4"/>
      <c r="R1272" s="4"/>
      <c r="S1272" s="4"/>
      <c r="T1272" s="4"/>
    </row>
    <row r="1273" spans="5:20" s="1" customFormat="1" x14ac:dyDescent="0.2">
      <c r="E1273" s="2"/>
      <c r="F1273" s="2"/>
      <c r="G1273" s="116"/>
      <c r="H1273" s="3"/>
      <c r="Q1273" s="4"/>
      <c r="R1273" s="4"/>
      <c r="S1273" s="4"/>
      <c r="T1273" s="4"/>
    </row>
    <row r="1274" spans="5:20" s="1" customFormat="1" x14ac:dyDescent="0.2">
      <c r="E1274" s="2"/>
      <c r="F1274" s="2"/>
      <c r="G1274" s="116"/>
      <c r="H1274" s="3"/>
      <c r="Q1274" s="4"/>
      <c r="R1274" s="4"/>
      <c r="S1274" s="4"/>
      <c r="T1274" s="4"/>
    </row>
    <row r="1275" spans="5:20" s="1" customFormat="1" x14ac:dyDescent="0.2">
      <c r="E1275" s="2"/>
      <c r="F1275" s="2"/>
      <c r="G1275" s="116"/>
      <c r="H1275" s="3"/>
      <c r="Q1275" s="4"/>
      <c r="R1275" s="4"/>
      <c r="S1275" s="4"/>
      <c r="T1275" s="4"/>
    </row>
    <row r="1276" spans="5:20" s="1" customFormat="1" x14ac:dyDescent="0.2">
      <c r="E1276" s="2"/>
      <c r="F1276" s="2"/>
      <c r="G1276" s="116"/>
      <c r="H1276" s="3"/>
      <c r="Q1276" s="4"/>
      <c r="R1276" s="4"/>
      <c r="S1276" s="4"/>
      <c r="T1276" s="4"/>
    </row>
    <row r="1277" spans="5:20" s="1" customFormat="1" x14ac:dyDescent="0.2">
      <c r="E1277" s="2"/>
      <c r="F1277" s="2"/>
      <c r="G1277" s="116"/>
      <c r="H1277" s="3"/>
      <c r="Q1277" s="4"/>
      <c r="R1277" s="4"/>
      <c r="S1277" s="4"/>
      <c r="T1277" s="4"/>
    </row>
    <row r="1278" spans="5:20" s="1" customFormat="1" x14ac:dyDescent="0.2">
      <c r="E1278" s="2"/>
      <c r="F1278" s="2"/>
      <c r="G1278" s="116"/>
      <c r="H1278" s="3"/>
      <c r="Q1278" s="4"/>
      <c r="R1278" s="4"/>
      <c r="S1278" s="4"/>
      <c r="T1278" s="4"/>
    </row>
    <row r="1279" spans="5:20" s="1" customFormat="1" x14ac:dyDescent="0.2">
      <c r="E1279" s="2"/>
      <c r="F1279" s="2"/>
      <c r="G1279" s="116"/>
      <c r="H1279" s="3"/>
      <c r="Q1279" s="4"/>
      <c r="R1279" s="4"/>
      <c r="S1279" s="4"/>
      <c r="T1279" s="4"/>
    </row>
    <row r="1280" spans="5:20" s="1" customFormat="1" x14ac:dyDescent="0.2">
      <c r="E1280" s="2"/>
      <c r="F1280" s="2"/>
      <c r="G1280" s="116"/>
      <c r="H1280" s="3"/>
      <c r="Q1280" s="4"/>
      <c r="R1280" s="4"/>
      <c r="S1280" s="4"/>
      <c r="T1280" s="4"/>
    </row>
    <row r="1281" spans="5:20" s="1" customFormat="1" x14ac:dyDescent="0.2">
      <c r="E1281" s="2"/>
      <c r="F1281" s="2"/>
      <c r="G1281" s="116"/>
      <c r="H1281" s="3"/>
      <c r="Q1281" s="4"/>
      <c r="R1281" s="4"/>
      <c r="S1281" s="4"/>
      <c r="T1281" s="4"/>
    </row>
    <row r="1282" spans="5:20" s="1" customFormat="1" x14ac:dyDescent="0.2">
      <c r="E1282" s="2"/>
      <c r="F1282" s="2"/>
      <c r="G1282" s="116"/>
      <c r="H1282" s="3"/>
      <c r="Q1282" s="4"/>
      <c r="R1282" s="4"/>
      <c r="S1282" s="4"/>
      <c r="T1282" s="4"/>
    </row>
    <row r="1283" spans="5:20" s="1" customFormat="1" x14ac:dyDescent="0.2">
      <c r="E1283" s="2"/>
      <c r="F1283" s="2"/>
      <c r="G1283" s="116"/>
      <c r="H1283" s="3"/>
      <c r="Q1283" s="4"/>
      <c r="R1283" s="4"/>
      <c r="S1283" s="4"/>
      <c r="T1283" s="4"/>
    </row>
    <row r="1284" spans="5:20" s="1" customFormat="1" x14ac:dyDescent="0.2">
      <c r="E1284" s="2"/>
      <c r="F1284" s="2"/>
      <c r="G1284" s="116"/>
      <c r="H1284" s="3"/>
      <c r="Q1284" s="4"/>
      <c r="R1284" s="4"/>
      <c r="S1284" s="4"/>
      <c r="T1284" s="4"/>
    </row>
    <row r="1285" spans="5:20" s="1" customFormat="1" x14ac:dyDescent="0.2">
      <c r="E1285" s="2"/>
      <c r="F1285" s="2"/>
      <c r="G1285" s="116"/>
      <c r="H1285" s="3"/>
      <c r="Q1285" s="4"/>
      <c r="R1285" s="4"/>
      <c r="S1285" s="4"/>
      <c r="T1285" s="4"/>
    </row>
    <row r="1286" spans="5:20" s="1" customFormat="1" x14ac:dyDescent="0.2">
      <c r="E1286" s="2"/>
      <c r="F1286" s="2"/>
      <c r="G1286" s="116"/>
      <c r="H1286" s="3"/>
      <c r="Q1286" s="4"/>
      <c r="R1286" s="4"/>
      <c r="S1286" s="4"/>
      <c r="T1286" s="4"/>
    </row>
    <row r="1287" spans="5:20" s="1" customFormat="1" x14ac:dyDescent="0.2">
      <c r="E1287" s="2"/>
      <c r="F1287" s="2"/>
      <c r="G1287" s="116"/>
      <c r="H1287" s="3"/>
      <c r="Q1287" s="4"/>
      <c r="R1287" s="4"/>
      <c r="S1287" s="4"/>
      <c r="T1287" s="4"/>
    </row>
    <row r="1288" spans="5:20" s="1" customFormat="1" x14ac:dyDescent="0.2">
      <c r="E1288" s="2"/>
      <c r="F1288" s="2"/>
      <c r="G1288" s="116"/>
      <c r="H1288" s="3"/>
      <c r="Q1288" s="4"/>
      <c r="R1288" s="4"/>
      <c r="S1288" s="4"/>
      <c r="T1288" s="4"/>
    </row>
    <row r="1289" spans="5:20" s="1" customFormat="1" x14ac:dyDescent="0.2">
      <c r="E1289" s="2"/>
      <c r="F1289" s="2"/>
      <c r="G1289" s="116"/>
      <c r="H1289" s="3"/>
      <c r="Q1289" s="4"/>
      <c r="R1289" s="4"/>
      <c r="S1289" s="4"/>
      <c r="T1289" s="4"/>
    </row>
    <row r="1290" spans="5:20" s="1" customFormat="1" x14ac:dyDescent="0.2">
      <c r="E1290" s="2"/>
      <c r="F1290" s="2"/>
      <c r="G1290" s="116"/>
      <c r="H1290" s="3"/>
      <c r="Q1290" s="4"/>
      <c r="R1290" s="4"/>
      <c r="S1290" s="4"/>
      <c r="T1290" s="4"/>
    </row>
    <row r="1291" spans="5:20" s="1" customFormat="1" x14ac:dyDescent="0.2">
      <c r="E1291" s="2"/>
      <c r="F1291" s="2"/>
      <c r="G1291" s="116"/>
      <c r="H1291" s="3"/>
      <c r="Q1291" s="4"/>
      <c r="R1291" s="4"/>
      <c r="S1291" s="4"/>
      <c r="T1291" s="4"/>
    </row>
    <row r="1292" spans="5:20" s="1" customFormat="1" x14ac:dyDescent="0.2">
      <c r="E1292" s="2"/>
      <c r="F1292" s="2"/>
      <c r="G1292" s="116"/>
      <c r="H1292" s="3"/>
      <c r="Q1292" s="4"/>
      <c r="R1292" s="4"/>
      <c r="S1292" s="4"/>
      <c r="T1292" s="4"/>
    </row>
    <row r="1293" spans="5:20" s="1" customFormat="1" x14ac:dyDescent="0.2">
      <c r="E1293" s="2"/>
      <c r="F1293" s="2"/>
      <c r="G1293" s="116"/>
      <c r="H1293" s="3"/>
      <c r="Q1293" s="4"/>
      <c r="R1293" s="4"/>
      <c r="S1293" s="4"/>
      <c r="T1293" s="4"/>
    </row>
    <row r="1294" spans="5:20" s="1" customFormat="1" x14ac:dyDescent="0.2">
      <c r="E1294" s="2"/>
      <c r="F1294" s="2"/>
      <c r="G1294" s="116"/>
      <c r="H1294" s="3"/>
      <c r="Q1294" s="4"/>
      <c r="R1294" s="4"/>
      <c r="S1294" s="4"/>
      <c r="T1294" s="4"/>
    </row>
    <row r="1295" spans="5:20" s="1" customFormat="1" x14ac:dyDescent="0.2">
      <c r="E1295" s="2"/>
      <c r="F1295" s="2"/>
      <c r="G1295" s="116"/>
      <c r="H1295" s="3"/>
      <c r="Q1295" s="4"/>
      <c r="R1295" s="4"/>
      <c r="S1295" s="4"/>
      <c r="T1295" s="4"/>
    </row>
    <row r="1296" spans="5:20" s="1" customFormat="1" x14ac:dyDescent="0.2">
      <c r="E1296" s="2"/>
      <c r="F1296" s="2"/>
      <c r="G1296" s="116"/>
      <c r="H1296" s="3"/>
      <c r="Q1296" s="4"/>
      <c r="R1296" s="4"/>
      <c r="S1296" s="4"/>
      <c r="T1296" s="4"/>
    </row>
    <row r="1297" spans="5:20" s="1" customFormat="1" x14ac:dyDescent="0.2">
      <c r="E1297" s="2"/>
      <c r="F1297" s="2"/>
      <c r="G1297" s="116"/>
      <c r="H1297" s="3"/>
      <c r="Q1297" s="4"/>
      <c r="R1297" s="4"/>
      <c r="S1297" s="4"/>
      <c r="T1297" s="4"/>
    </row>
    <row r="1298" spans="5:20" s="1" customFormat="1" x14ac:dyDescent="0.2">
      <c r="E1298" s="2"/>
      <c r="F1298" s="2"/>
      <c r="G1298" s="116"/>
      <c r="H1298" s="3"/>
      <c r="Q1298" s="4"/>
      <c r="R1298" s="4"/>
      <c r="S1298" s="4"/>
      <c r="T1298" s="4"/>
    </row>
    <row r="1299" spans="5:20" s="1" customFormat="1" x14ac:dyDescent="0.2">
      <c r="E1299" s="2"/>
      <c r="F1299" s="2"/>
      <c r="G1299" s="116"/>
      <c r="H1299" s="3"/>
      <c r="Q1299" s="4"/>
      <c r="R1299" s="4"/>
      <c r="S1299" s="4"/>
      <c r="T1299" s="4"/>
    </row>
    <row r="1300" spans="5:20" s="1" customFormat="1" x14ac:dyDescent="0.2">
      <c r="E1300" s="2"/>
      <c r="F1300" s="2"/>
      <c r="G1300" s="116"/>
      <c r="H1300" s="3"/>
      <c r="Q1300" s="4"/>
      <c r="R1300" s="4"/>
      <c r="S1300" s="4"/>
      <c r="T1300" s="4"/>
    </row>
    <row r="1301" spans="5:20" s="1" customFormat="1" x14ac:dyDescent="0.2">
      <c r="E1301" s="2"/>
      <c r="F1301" s="2"/>
      <c r="G1301" s="116"/>
      <c r="H1301" s="3"/>
      <c r="Q1301" s="4"/>
      <c r="R1301" s="4"/>
      <c r="S1301" s="4"/>
      <c r="T1301" s="4"/>
    </row>
    <row r="1302" spans="5:20" s="1" customFormat="1" x14ac:dyDescent="0.2">
      <c r="E1302" s="2"/>
      <c r="F1302" s="2"/>
      <c r="G1302" s="116"/>
      <c r="H1302" s="3"/>
      <c r="Q1302" s="4"/>
      <c r="R1302" s="4"/>
      <c r="S1302" s="4"/>
      <c r="T1302" s="4"/>
    </row>
    <row r="1303" spans="5:20" s="1" customFormat="1" x14ac:dyDescent="0.2">
      <c r="E1303" s="2"/>
      <c r="F1303" s="2"/>
      <c r="G1303" s="116"/>
      <c r="H1303" s="3"/>
      <c r="Q1303" s="4"/>
      <c r="R1303" s="4"/>
      <c r="S1303" s="4"/>
      <c r="T1303" s="4"/>
    </row>
    <row r="1304" spans="5:20" s="1" customFormat="1" x14ac:dyDescent="0.2">
      <c r="E1304" s="2"/>
      <c r="F1304" s="2"/>
      <c r="G1304" s="116"/>
      <c r="H1304" s="3"/>
      <c r="Q1304" s="4"/>
      <c r="R1304" s="4"/>
      <c r="S1304" s="4"/>
      <c r="T1304" s="4"/>
    </row>
    <row r="1305" spans="5:20" s="1" customFormat="1" x14ac:dyDescent="0.2">
      <c r="E1305" s="2"/>
      <c r="F1305" s="2"/>
      <c r="G1305" s="116"/>
      <c r="H1305" s="3"/>
      <c r="Q1305" s="4"/>
      <c r="R1305" s="4"/>
      <c r="S1305" s="4"/>
      <c r="T1305" s="4"/>
    </row>
    <row r="1306" spans="5:20" s="1" customFormat="1" x14ac:dyDescent="0.2">
      <c r="E1306" s="2"/>
      <c r="F1306" s="2"/>
      <c r="G1306" s="116"/>
      <c r="H1306" s="3"/>
      <c r="Q1306" s="4"/>
      <c r="R1306" s="4"/>
      <c r="S1306" s="4"/>
      <c r="T1306" s="4"/>
    </row>
    <row r="1307" spans="5:20" s="1" customFormat="1" x14ac:dyDescent="0.2">
      <c r="E1307" s="2"/>
      <c r="F1307" s="2"/>
      <c r="G1307" s="116"/>
      <c r="H1307" s="3"/>
      <c r="Q1307" s="4"/>
      <c r="R1307" s="4"/>
      <c r="S1307" s="4"/>
      <c r="T1307" s="4"/>
    </row>
    <row r="1308" spans="5:20" s="1" customFormat="1" x14ac:dyDescent="0.2">
      <c r="E1308" s="2"/>
      <c r="F1308" s="2"/>
      <c r="G1308" s="116"/>
      <c r="H1308" s="3"/>
      <c r="Q1308" s="4"/>
      <c r="R1308" s="4"/>
      <c r="S1308" s="4"/>
      <c r="T1308" s="4"/>
    </row>
    <row r="1309" spans="5:20" s="1" customFormat="1" x14ac:dyDescent="0.2">
      <c r="E1309" s="2"/>
      <c r="F1309" s="2"/>
      <c r="G1309" s="116"/>
      <c r="H1309" s="3"/>
      <c r="Q1309" s="4"/>
      <c r="R1309" s="4"/>
      <c r="S1309" s="4"/>
      <c r="T1309" s="4"/>
    </row>
    <row r="1310" spans="5:20" s="1" customFormat="1" x14ac:dyDescent="0.2">
      <c r="E1310" s="2"/>
      <c r="F1310" s="2"/>
      <c r="G1310" s="116"/>
      <c r="H1310" s="3"/>
      <c r="Q1310" s="4"/>
      <c r="R1310" s="4"/>
      <c r="S1310" s="4"/>
      <c r="T1310" s="4"/>
    </row>
    <row r="1311" spans="5:20" s="1" customFormat="1" x14ac:dyDescent="0.2">
      <c r="E1311" s="2"/>
      <c r="F1311" s="2"/>
      <c r="G1311" s="116"/>
      <c r="H1311" s="3"/>
      <c r="Q1311" s="4"/>
      <c r="R1311" s="4"/>
      <c r="S1311" s="4"/>
      <c r="T1311" s="4"/>
    </row>
    <row r="1312" spans="5:20" s="1" customFormat="1" x14ac:dyDescent="0.2">
      <c r="E1312" s="2"/>
      <c r="F1312" s="2"/>
      <c r="G1312" s="116"/>
      <c r="H1312" s="3"/>
      <c r="Q1312" s="4"/>
      <c r="R1312" s="4"/>
      <c r="S1312" s="4"/>
      <c r="T1312" s="4"/>
    </row>
    <row r="1313" spans="5:20" s="1" customFormat="1" x14ac:dyDescent="0.2">
      <c r="E1313" s="2"/>
      <c r="F1313" s="2"/>
      <c r="G1313" s="116"/>
      <c r="H1313" s="3"/>
      <c r="Q1313" s="4"/>
      <c r="R1313" s="4"/>
      <c r="S1313" s="4"/>
      <c r="T1313" s="4"/>
    </row>
    <row r="1314" spans="5:20" s="1" customFormat="1" x14ac:dyDescent="0.2">
      <c r="E1314" s="2"/>
      <c r="F1314" s="2"/>
      <c r="G1314" s="116"/>
      <c r="H1314" s="3"/>
      <c r="Q1314" s="4"/>
      <c r="R1314" s="4"/>
      <c r="S1314" s="4"/>
      <c r="T1314" s="4"/>
    </row>
    <row r="1315" spans="5:20" s="1" customFormat="1" x14ac:dyDescent="0.2">
      <c r="E1315" s="2"/>
      <c r="F1315" s="2"/>
      <c r="G1315" s="116"/>
      <c r="H1315" s="3"/>
      <c r="Q1315" s="4"/>
      <c r="R1315" s="4"/>
      <c r="S1315" s="4"/>
      <c r="T1315" s="4"/>
    </row>
    <row r="1316" spans="5:20" s="1" customFormat="1" x14ac:dyDescent="0.2">
      <c r="E1316" s="2"/>
      <c r="F1316" s="2"/>
      <c r="G1316" s="116"/>
      <c r="H1316" s="3"/>
      <c r="Q1316" s="4"/>
      <c r="R1316" s="4"/>
      <c r="S1316" s="4"/>
      <c r="T1316" s="4"/>
    </row>
    <row r="1317" spans="5:20" s="1" customFormat="1" x14ac:dyDescent="0.2">
      <c r="E1317" s="2"/>
      <c r="F1317" s="2"/>
      <c r="G1317" s="116"/>
      <c r="H1317" s="3"/>
      <c r="Q1317" s="4"/>
      <c r="R1317" s="4"/>
      <c r="S1317" s="4"/>
      <c r="T1317" s="4"/>
    </row>
    <row r="1318" spans="5:20" s="1" customFormat="1" x14ac:dyDescent="0.2">
      <c r="E1318" s="2"/>
      <c r="F1318" s="2"/>
      <c r="G1318" s="116"/>
      <c r="H1318" s="3"/>
      <c r="Q1318" s="4"/>
      <c r="R1318" s="4"/>
      <c r="S1318" s="4"/>
      <c r="T1318" s="4"/>
    </row>
    <row r="1319" spans="5:20" s="1" customFormat="1" x14ac:dyDescent="0.2">
      <c r="E1319" s="2"/>
      <c r="F1319" s="2"/>
      <c r="G1319" s="116"/>
      <c r="H1319" s="3"/>
      <c r="Q1319" s="4"/>
      <c r="R1319" s="4"/>
      <c r="S1319" s="4"/>
      <c r="T1319" s="4"/>
    </row>
    <row r="1320" spans="5:20" s="1" customFormat="1" x14ac:dyDescent="0.2">
      <c r="E1320" s="2"/>
      <c r="F1320" s="2"/>
      <c r="G1320" s="116"/>
      <c r="H1320" s="3"/>
      <c r="Q1320" s="4"/>
      <c r="R1320" s="4"/>
      <c r="S1320" s="4"/>
      <c r="T1320" s="4"/>
    </row>
    <row r="1321" spans="5:20" s="1" customFormat="1" x14ac:dyDescent="0.2">
      <c r="E1321" s="2"/>
      <c r="F1321" s="2"/>
      <c r="G1321" s="116"/>
      <c r="H1321" s="3"/>
      <c r="Q1321" s="4"/>
      <c r="R1321" s="4"/>
      <c r="S1321" s="4"/>
      <c r="T1321" s="4"/>
    </row>
    <row r="1322" spans="5:20" s="1" customFormat="1" x14ac:dyDescent="0.2">
      <c r="E1322" s="2"/>
      <c r="F1322" s="2"/>
      <c r="G1322" s="116"/>
      <c r="H1322" s="3"/>
      <c r="Q1322" s="4"/>
      <c r="R1322" s="4"/>
      <c r="S1322" s="4"/>
      <c r="T1322" s="4"/>
    </row>
    <row r="1323" spans="5:20" s="1" customFormat="1" x14ac:dyDescent="0.2">
      <c r="E1323" s="2"/>
      <c r="F1323" s="2"/>
      <c r="G1323" s="116"/>
      <c r="H1323" s="3"/>
      <c r="Q1323" s="4"/>
      <c r="R1323" s="4"/>
      <c r="S1323" s="4"/>
      <c r="T1323" s="4"/>
    </row>
    <row r="1324" spans="5:20" s="1" customFormat="1" x14ac:dyDescent="0.2">
      <c r="E1324" s="2"/>
      <c r="F1324" s="2"/>
      <c r="G1324" s="116"/>
      <c r="H1324" s="3"/>
      <c r="Q1324" s="4"/>
      <c r="R1324" s="4"/>
      <c r="S1324" s="4"/>
      <c r="T1324" s="4"/>
    </row>
    <row r="1325" spans="5:20" s="1" customFormat="1" x14ac:dyDescent="0.2">
      <c r="E1325" s="2"/>
      <c r="F1325" s="2"/>
      <c r="G1325" s="116"/>
      <c r="H1325" s="3"/>
      <c r="Q1325" s="4"/>
      <c r="R1325" s="4"/>
      <c r="S1325" s="4"/>
      <c r="T1325" s="4"/>
    </row>
    <row r="1326" spans="5:20" s="1" customFormat="1" x14ac:dyDescent="0.2">
      <c r="E1326" s="2"/>
      <c r="F1326" s="2"/>
      <c r="G1326" s="116"/>
      <c r="H1326" s="3"/>
      <c r="Q1326" s="4"/>
      <c r="R1326" s="4"/>
      <c r="S1326" s="4"/>
      <c r="T1326" s="4"/>
    </row>
    <row r="1327" spans="5:20" s="1" customFormat="1" x14ac:dyDescent="0.2">
      <c r="E1327" s="2"/>
      <c r="F1327" s="2"/>
      <c r="G1327" s="116"/>
      <c r="H1327" s="3"/>
      <c r="Q1327" s="4"/>
      <c r="R1327" s="4"/>
      <c r="S1327" s="4"/>
      <c r="T1327" s="4"/>
    </row>
    <row r="1328" spans="5:20" s="1" customFormat="1" x14ac:dyDescent="0.2">
      <c r="E1328" s="2"/>
      <c r="F1328" s="2"/>
      <c r="G1328" s="116"/>
      <c r="H1328" s="3"/>
      <c r="Q1328" s="4"/>
      <c r="R1328" s="4"/>
      <c r="S1328" s="4"/>
      <c r="T1328" s="4"/>
    </row>
    <row r="1329" spans="5:20" s="1" customFormat="1" x14ac:dyDescent="0.2">
      <c r="E1329" s="2"/>
      <c r="F1329" s="2"/>
      <c r="G1329" s="116"/>
      <c r="H1329" s="3"/>
      <c r="Q1329" s="4"/>
      <c r="R1329" s="4"/>
      <c r="S1329" s="4"/>
      <c r="T1329" s="4"/>
    </row>
    <row r="1330" spans="5:20" s="1" customFormat="1" x14ac:dyDescent="0.2">
      <c r="E1330" s="2"/>
      <c r="F1330" s="2"/>
      <c r="G1330" s="116"/>
      <c r="H1330" s="3"/>
      <c r="Q1330" s="4"/>
      <c r="R1330" s="4"/>
      <c r="S1330" s="4"/>
      <c r="T1330" s="4"/>
    </row>
    <row r="1331" spans="5:20" s="1" customFormat="1" x14ac:dyDescent="0.2">
      <c r="E1331" s="2"/>
      <c r="F1331" s="2"/>
      <c r="G1331" s="116"/>
      <c r="H1331" s="3"/>
      <c r="Q1331" s="4"/>
      <c r="R1331" s="4"/>
      <c r="S1331" s="4"/>
      <c r="T1331" s="4"/>
    </row>
    <row r="1332" spans="5:20" s="1" customFormat="1" x14ac:dyDescent="0.2">
      <c r="E1332" s="2"/>
      <c r="F1332" s="2"/>
      <c r="G1332" s="116"/>
      <c r="H1332" s="3"/>
      <c r="Q1332" s="4"/>
      <c r="R1332" s="4"/>
      <c r="S1332" s="4"/>
      <c r="T1332" s="4"/>
    </row>
    <row r="1333" spans="5:20" s="1" customFormat="1" x14ac:dyDescent="0.2">
      <c r="E1333" s="2"/>
      <c r="F1333" s="2"/>
      <c r="G1333" s="116"/>
      <c r="H1333" s="3"/>
      <c r="Q1333" s="4"/>
      <c r="R1333" s="4"/>
      <c r="S1333" s="4"/>
      <c r="T1333" s="4"/>
    </row>
    <row r="1334" spans="5:20" s="1" customFormat="1" x14ac:dyDescent="0.2">
      <c r="E1334" s="2"/>
      <c r="F1334" s="2"/>
      <c r="G1334" s="116"/>
      <c r="H1334" s="3"/>
      <c r="Q1334" s="4"/>
      <c r="R1334" s="4"/>
      <c r="S1334" s="4"/>
      <c r="T1334" s="4"/>
    </row>
    <row r="1335" spans="5:20" s="1" customFormat="1" x14ac:dyDescent="0.2">
      <c r="E1335" s="2"/>
      <c r="F1335" s="2"/>
      <c r="G1335" s="116"/>
      <c r="H1335" s="3"/>
      <c r="Q1335" s="4"/>
      <c r="R1335" s="4"/>
      <c r="S1335" s="4"/>
      <c r="T1335" s="4"/>
    </row>
    <row r="1336" spans="5:20" s="1" customFormat="1" x14ac:dyDescent="0.2">
      <c r="E1336" s="2"/>
      <c r="F1336" s="2"/>
      <c r="G1336" s="116"/>
      <c r="H1336" s="3"/>
      <c r="Q1336" s="4"/>
      <c r="R1336" s="4"/>
      <c r="S1336" s="4"/>
      <c r="T1336" s="4"/>
    </row>
    <row r="1337" spans="5:20" s="1" customFormat="1" x14ac:dyDescent="0.2">
      <c r="E1337" s="2"/>
      <c r="F1337" s="2"/>
      <c r="G1337" s="116"/>
      <c r="H1337" s="3"/>
      <c r="Q1337" s="4"/>
      <c r="R1337" s="4"/>
      <c r="S1337" s="4"/>
      <c r="T1337" s="4"/>
    </row>
    <row r="1338" spans="5:20" s="1" customFormat="1" x14ac:dyDescent="0.2">
      <c r="E1338" s="2"/>
      <c r="F1338" s="2"/>
      <c r="G1338" s="116"/>
      <c r="H1338" s="3"/>
      <c r="Q1338" s="4"/>
      <c r="R1338" s="4"/>
      <c r="S1338" s="4"/>
      <c r="T1338" s="4"/>
    </row>
    <row r="1339" spans="5:20" s="1" customFormat="1" x14ac:dyDescent="0.2">
      <c r="E1339" s="2"/>
      <c r="F1339" s="2"/>
      <c r="G1339" s="116"/>
      <c r="H1339" s="3"/>
      <c r="Q1339" s="4"/>
      <c r="R1339" s="4"/>
      <c r="S1339" s="4"/>
      <c r="T1339" s="4"/>
    </row>
    <row r="1340" spans="5:20" s="1" customFormat="1" x14ac:dyDescent="0.2">
      <c r="E1340" s="2"/>
      <c r="F1340" s="2"/>
      <c r="G1340" s="116"/>
      <c r="H1340" s="3"/>
      <c r="Q1340" s="4"/>
      <c r="R1340" s="4"/>
      <c r="S1340" s="4"/>
      <c r="T1340" s="4"/>
    </row>
    <row r="1341" spans="5:20" s="1" customFormat="1" x14ac:dyDescent="0.2">
      <c r="E1341" s="2"/>
      <c r="F1341" s="2"/>
      <c r="G1341" s="116"/>
      <c r="H1341" s="3"/>
      <c r="Q1341" s="4"/>
      <c r="R1341" s="4"/>
      <c r="S1341" s="4"/>
      <c r="T1341" s="4"/>
    </row>
    <row r="1342" spans="5:20" s="1" customFormat="1" x14ac:dyDescent="0.2">
      <c r="E1342" s="2"/>
      <c r="F1342" s="2"/>
      <c r="G1342" s="116"/>
      <c r="H1342" s="3"/>
      <c r="Q1342" s="4"/>
      <c r="R1342" s="4"/>
      <c r="S1342" s="4"/>
      <c r="T1342" s="4"/>
    </row>
    <row r="1343" spans="5:20" s="1" customFormat="1" x14ac:dyDescent="0.2">
      <c r="E1343" s="2"/>
      <c r="F1343" s="2"/>
      <c r="G1343" s="116"/>
      <c r="H1343" s="3"/>
      <c r="Q1343" s="4"/>
      <c r="R1343" s="4"/>
      <c r="S1343" s="4"/>
      <c r="T1343" s="4"/>
    </row>
    <row r="1344" spans="5:20" s="1" customFormat="1" x14ac:dyDescent="0.2">
      <c r="E1344" s="2"/>
      <c r="F1344" s="2"/>
      <c r="G1344" s="116"/>
      <c r="H1344" s="3"/>
      <c r="Q1344" s="4"/>
      <c r="R1344" s="4"/>
      <c r="S1344" s="4"/>
      <c r="T1344" s="4"/>
    </row>
    <row r="1345" spans="5:20" s="1" customFormat="1" x14ac:dyDescent="0.2">
      <c r="E1345" s="2"/>
      <c r="F1345" s="2"/>
      <c r="G1345" s="116"/>
      <c r="H1345" s="3"/>
      <c r="Q1345" s="4"/>
      <c r="R1345" s="4"/>
      <c r="S1345" s="4"/>
      <c r="T1345" s="4"/>
    </row>
    <row r="1346" spans="5:20" s="1" customFormat="1" x14ac:dyDescent="0.2">
      <c r="E1346" s="2"/>
      <c r="F1346" s="2"/>
      <c r="G1346" s="116"/>
      <c r="H1346" s="3"/>
      <c r="Q1346" s="4"/>
      <c r="R1346" s="4"/>
      <c r="S1346" s="4"/>
      <c r="T1346" s="4"/>
    </row>
    <row r="1347" spans="5:20" s="1" customFormat="1" x14ac:dyDescent="0.2">
      <c r="E1347" s="2"/>
      <c r="F1347" s="2"/>
      <c r="G1347" s="116"/>
      <c r="H1347" s="3"/>
      <c r="Q1347" s="4"/>
      <c r="R1347" s="4"/>
      <c r="S1347" s="4"/>
      <c r="T1347" s="4"/>
    </row>
    <row r="1348" spans="5:20" s="1" customFormat="1" x14ac:dyDescent="0.2">
      <c r="E1348" s="2"/>
      <c r="F1348" s="2"/>
      <c r="G1348" s="116"/>
      <c r="H1348" s="3"/>
      <c r="Q1348" s="4"/>
      <c r="R1348" s="4"/>
      <c r="S1348" s="4"/>
      <c r="T1348" s="4"/>
    </row>
    <row r="1349" spans="5:20" s="1" customFormat="1" x14ac:dyDescent="0.2">
      <c r="E1349" s="2"/>
      <c r="F1349" s="2"/>
      <c r="G1349" s="116"/>
      <c r="H1349" s="3"/>
      <c r="Q1349" s="4"/>
      <c r="R1349" s="4"/>
      <c r="S1349" s="4"/>
      <c r="T1349" s="4"/>
    </row>
    <row r="1350" spans="5:20" s="1" customFormat="1" x14ac:dyDescent="0.2">
      <c r="E1350" s="2"/>
      <c r="F1350" s="2"/>
      <c r="G1350" s="116"/>
      <c r="H1350" s="3"/>
      <c r="Q1350" s="4"/>
      <c r="R1350" s="4"/>
      <c r="S1350" s="4"/>
      <c r="T1350" s="4"/>
    </row>
    <row r="1351" spans="5:20" s="1" customFormat="1" x14ac:dyDescent="0.2">
      <c r="E1351" s="2"/>
      <c r="F1351" s="2"/>
      <c r="G1351" s="116"/>
      <c r="H1351" s="3"/>
      <c r="Q1351" s="4"/>
      <c r="R1351" s="4"/>
      <c r="S1351" s="4"/>
      <c r="T1351" s="4"/>
    </row>
    <row r="1352" spans="5:20" s="1" customFormat="1" x14ac:dyDescent="0.2">
      <c r="E1352" s="2"/>
      <c r="F1352" s="2"/>
      <c r="G1352" s="116"/>
      <c r="H1352" s="3"/>
      <c r="Q1352" s="4"/>
      <c r="R1352" s="4"/>
      <c r="S1352" s="4"/>
      <c r="T1352" s="4"/>
    </row>
    <row r="1353" spans="5:20" s="1" customFormat="1" x14ac:dyDescent="0.2">
      <c r="E1353" s="2"/>
      <c r="F1353" s="2"/>
      <c r="G1353" s="116"/>
      <c r="H1353" s="3"/>
      <c r="Q1353" s="4"/>
      <c r="R1353" s="4"/>
      <c r="S1353" s="4"/>
      <c r="T1353" s="4"/>
    </row>
    <row r="1354" spans="5:20" s="1" customFormat="1" x14ac:dyDescent="0.2">
      <c r="E1354" s="2"/>
      <c r="F1354" s="2"/>
      <c r="G1354" s="116"/>
      <c r="H1354" s="3"/>
      <c r="Q1354" s="4"/>
      <c r="R1354" s="4"/>
      <c r="S1354" s="4"/>
      <c r="T1354" s="4"/>
    </row>
    <row r="1355" spans="5:20" s="1" customFormat="1" x14ac:dyDescent="0.2">
      <c r="E1355" s="2"/>
      <c r="F1355" s="2"/>
      <c r="G1355" s="116"/>
      <c r="H1355" s="3"/>
      <c r="Q1355" s="4"/>
      <c r="R1355" s="4"/>
      <c r="S1355" s="4"/>
      <c r="T1355" s="4"/>
    </row>
    <row r="1356" spans="5:20" s="1" customFormat="1" x14ac:dyDescent="0.2">
      <c r="E1356" s="2"/>
      <c r="F1356" s="2"/>
      <c r="G1356" s="116"/>
      <c r="H1356" s="3"/>
      <c r="Q1356" s="4"/>
      <c r="R1356" s="4"/>
      <c r="S1356" s="4"/>
      <c r="T1356" s="4"/>
    </row>
    <row r="1357" spans="5:20" s="1" customFormat="1" x14ac:dyDescent="0.2">
      <c r="E1357" s="2"/>
      <c r="F1357" s="2"/>
      <c r="G1357" s="116"/>
      <c r="H1357" s="3"/>
      <c r="Q1357" s="4"/>
      <c r="R1357" s="4"/>
      <c r="S1357" s="4"/>
      <c r="T1357" s="4"/>
    </row>
    <row r="1358" spans="5:20" s="1" customFormat="1" x14ac:dyDescent="0.2">
      <c r="E1358" s="2"/>
      <c r="F1358" s="2"/>
      <c r="G1358" s="116"/>
      <c r="H1358" s="3"/>
      <c r="Q1358" s="4"/>
      <c r="R1358" s="4"/>
      <c r="S1358" s="4"/>
      <c r="T1358" s="4"/>
    </row>
    <row r="1359" spans="5:20" s="1" customFormat="1" x14ac:dyDescent="0.2">
      <c r="E1359" s="2"/>
      <c r="F1359" s="2"/>
      <c r="G1359" s="116"/>
      <c r="H1359" s="3"/>
      <c r="Q1359" s="4"/>
      <c r="R1359" s="4"/>
      <c r="S1359" s="4"/>
      <c r="T1359" s="4"/>
    </row>
    <row r="1360" spans="5:20" s="1" customFormat="1" x14ac:dyDescent="0.2">
      <c r="E1360" s="2"/>
      <c r="F1360" s="2"/>
      <c r="G1360" s="116"/>
      <c r="H1360" s="3"/>
      <c r="Q1360" s="4"/>
      <c r="R1360" s="4"/>
      <c r="S1360" s="4"/>
      <c r="T1360" s="4"/>
    </row>
    <row r="1361" spans="5:20" s="1" customFormat="1" x14ac:dyDescent="0.2">
      <c r="E1361" s="2"/>
      <c r="F1361" s="2"/>
      <c r="G1361" s="116"/>
      <c r="H1361" s="3"/>
      <c r="Q1361" s="4"/>
      <c r="R1361" s="4"/>
      <c r="S1361" s="4"/>
      <c r="T1361" s="4"/>
    </row>
    <row r="1362" spans="5:20" s="1" customFormat="1" x14ac:dyDescent="0.2">
      <c r="E1362" s="2"/>
      <c r="F1362" s="2"/>
      <c r="G1362" s="116"/>
      <c r="H1362" s="3"/>
      <c r="Q1362" s="4"/>
      <c r="R1362" s="4"/>
      <c r="S1362" s="4"/>
      <c r="T1362" s="4"/>
    </row>
    <row r="1363" spans="5:20" s="1" customFormat="1" x14ac:dyDescent="0.2">
      <c r="E1363" s="2"/>
      <c r="F1363" s="2"/>
      <c r="G1363" s="116"/>
      <c r="H1363" s="3"/>
      <c r="Q1363" s="4"/>
      <c r="R1363" s="4"/>
      <c r="S1363" s="4"/>
      <c r="T1363" s="4"/>
    </row>
    <row r="1364" spans="5:20" s="1" customFormat="1" x14ac:dyDescent="0.2">
      <c r="E1364" s="2"/>
      <c r="F1364" s="2"/>
      <c r="G1364" s="116"/>
      <c r="H1364" s="3"/>
      <c r="Q1364" s="4"/>
      <c r="R1364" s="4"/>
      <c r="S1364" s="4"/>
      <c r="T1364" s="4"/>
    </row>
    <row r="1365" spans="5:20" s="1" customFormat="1" x14ac:dyDescent="0.2">
      <c r="E1365" s="2"/>
      <c r="F1365" s="2"/>
      <c r="G1365" s="116"/>
      <c r="H1365" s="3"/>
      <c r="Q1365" s="4"/>
      <c r="R1365" s="4"/>
      <c r="S1365" s="4"/>
      <c r="T1365" s="4"/>
    </row>
    <row r="1366" spans="5:20" s="1" customFormat="1" x14ac:dyDescent="0.2">
      <c r="E1366" s="2"/>
      <c r="F1366" s="2"/>
      <c r="G1366" s="116"/>
      <c r="H1366" s="3"/>
      <c r="Q1366" s="4"/>
      <c r="R1366" s="4"/>
      <c r="S1366" s="4"/>
      <c r="T1366" s="4"/>
    </row>
    <row r="1367" spans="5:20" s="1" customFormat="1" x14ac:dyDescent="0.2">
      <c r="E1367" s="2"/>
      <c r="F1367" s="2"/>
      <c r="G1367" s="116"/>
      <c r="H1367" s="3"/>
      <c r="Q1367" s="4"/>
      <c r="R1367" s="4"/>
      <c r="S1367" s="4"/>
      <c r="T1367" s="4"/>
    </row>
    <row r="1368" spans="5:20" s="1" customFormat="1" x14ac:dyDescent="0.2">
      <c r="E1368" s="2"/>
      <c r="F1368" s="2"/>
      <c r="G1368" s="116"/>
      <c r="H1368" s="3"/>
      <c r="Q1368" s="4"/>
      <c r="R1368" s="4"/>
      <c r="S1368" s="4"/>
      <c r="T1368" s="4"/>
    </row>
    <row r="1369" spans="5:20" s="1" customFormat="1" x14ac:dyDescent="0.2">
      <c r="E1369" s="2"/>
      <c r="F1369" s="2"/>
      <c r="G1369" s="116"/>
      <c r="H1369" s="3"/>
      <c r="Q1369" s="4"/>
      <c r="R1369" s="4"/>
      <c r="S1369" s="4"/>
      <c r="T1369" s="4"/>
    </row>
    <row r="1370" spans="5:20" s="1" customFormat="1" x14ac:dyDescent="0.2">
      <c r="E1370" s="2"/>
      <c r="F1370" s="2"/>
      <c r="G1370" s="116"/>
      <c r="H1370" s="3"/>
      <c r="Q1370" s="4"/>
      <c r="R1370" s="4"/>
      <c r="S1370" s="4"/>
      <c r="T1370" s="4"/>
    </row>
    <row r="1371" spans="5:20" s="1" customFormat="1" x14ac:dyDescent="0.2">
      <c r="E1371" s="2"/>
      <c r="F1371" s="2"/>
      <c r="G1371" s="116"/>
      <c r="H1371" s="3"/>
      <c r="Q1371" s="4"/>
      <c r="R1371" s="4"/>
      <c r="S1371" s="4"/>
      <c r="T1371" s="4"/>
    </row>
    <row r="1372" spans="5:20" s="1" customFormat="1" x14ac:dyDescent="0.2">
      <c r="E1372" s="2"/>
      <c r="F1372" s="2"/>
      <c r="G1372" s="116"/>
      <c r="H1372" s="3"/>
      <c r="Q1372" s="4"/>
      <c r="R1372" s="4"/>
      <c r="S1372" s="4"/>
      <c r="T1372" s="4"/>
    </row>
    <row r="1373" spans="5:20" s="1" customFormat="1" x14ac:dyDescent="0.2">
      <c r="E1373" s="2"/>
      <c r="F1373" s="2"/>
      <c r="G1373" s="116"/>
      <c r="H1373" s="3"/>
      <c r="Q1373" s="4"/>
      <c r="R1373" s="4"/>
      <c r="S1373" s="4"/>
      <c r="T1373" s="4"/>
    </row>
    <row r="1374" spans="5:20" s="1" customFormat="1" x14ac:dyDescent="0.2">
      <c r="E1374" s="2"/>
      <c r="F1374" s="2"/>
      <c r="G1374" s="116"/>
      <c r="H1374" s="3"/>
      <c r="Q1374" s="4"/>
      <c r="R1374" s="4"/>
      <c r="S1374" s="4"/>
      <c r="T1374" s="4"/>
    </row>
    <row r="1375" spans="5:20" s="1" customFormat="1" x14ac:dyDescent="0.2">
      <c r="E1375" s="2"/>
      <c r="F1375" s="2"/>
      <c r="G1375" s="116"/>
      <c r="H1375" s="3"/>
      <c r="Q1375" s="4"/>
      <c r="R1375" s="4"/>
      <c r="S1375" s="4"/>
      <c r="T1375" s="4"/>
    </row>
    <row r="1376" spans="5:20" s="1" customFormat="1" x14ac:dyDescent="0.2">
      <c r="E1376" s="2"/>
      <c r="F1376" s="2"/>
      <c r="G1376" s="116"/>
      <c r="H1376" s="3"/>
      <c r="Q1376" s="4"/>
      <c r="R1376" s="4"/>
      <c r="S1376" s="4"/>
      <c r="T1376" s="4"/>
    </row>
    <row r="1377" spans="5:20" s="1" customFormat="1" x14ac:dyDescent="0.2">
      <c r="E1377" s="2"/>
      <c r="F1377" s="2"/>
      <c r="G1377" s="116"/>
      <c r="H1377" s="3"/>
      <c r="Q1377" s="4"/>
      <c r="R1377" s="4"/>
      <c r="S1377" s="4"/>
      <c r="T1377" s="4"/>
    </row>
    <row r="1378" spans="5:20" s="1" customFormat="1" x14ac:dyDescent="0.2">
      <c r="E1378" s="2"/>
      <c r="F1378" s="2"/>
      <c r="G1378" s="116"/>
      <c r="H1378" s="3"/>
      <c r="Q1378" s="4"/>
      <c r="R1378" s="4"/>
      <c r="S1378" s="4"/>
      <c r="T1378" s="4"/>
    </row>
    <row r="1379" spans="5:20" s="1" customFormat="1" x14ac:dyDescent="0.2">
      <c r="E1379" s="2"/>
      <c r="F1379" s="2"/>
      <c r="G1379" s="116"/>
      <c r="H1379" s="3"/>
      <c r="Q1379" s="4"/>
      <c r="R1379" s="4"/>
      <c r="S1379" s="4"/>
      <c r="T1379" s="4"/>
    </row>
    <row r="1380" spans="5:20" s="1" customFormat="1" x14ac:dyDescent="0.2">
      <c r="E1380" s="2"/>
      <c r="F1380" s="2"/>
      <c r="G1380" s="116"/>
      <c r="H1380" s="3"/>
      <c r="Q1380" s="4"/>
      <c r="R1380" s="4"/>
      <c r="S1380" s="4"/>
      <c r="T1380" s="4"/>
    </row>
    <row r="1381" spans="5:20" s="1" customFormat="1" x14ac:dyDescent="0.2">
      <c r="E1381" s="2"/>
      <c r="F1381" s="2"/>
      <c r="G1381" s="116"/>
      <c r="H1381" s="3"/>
      <c r="Q1381" s="4"/>
      <c r="R1381" s="4"/>
      <c r="S1381" s="4"/>
      <c r="T1381" s="4"/>
    </row>
    <row r="1382" spans="5:20" s="1" customFormat="1" x14ac:dyDescent="0.2">
      <c r="E1382" s="2"/>
      <c r="F1382" s="2"/>
      <c r="G1382" s="116"/>
      <c r="H1382" s="3"/>
      <c r="Q1382" s="4"/>
      <c r="R1382" s="4"/>
      <c r="S1382" s="4"/>
      <c r="T1382" s="4"/>
    </row>
    <row r="1383" spans="5:20" s="1" customFormat="1" x14ac:dyDescent="0.2">
      <c r="E1383" s="2"/>
      <c r="F1383" s="2"/>
      <c r="G1383" s="116"/>
      <c r="H1383" s="3"/>
      <c r="Q1383" s="4"/>
      <c r="R1383" s="4"/>
      <c r="S1383" s="4"/>
      <c r="T1383" s="4"/>
    </row>
    <row r="1384" spans="5:20" s="1" customFormat="1" x14ac:dyDescent="0.2">
      <c r="E1384" s="2"/>
      <c r="F1384" s="2"/>
      <c r="G1384" s="116"/>
      <c r="H1384" s="3"/>
      <c r="Q1384" s="4"/>
      <c r="R1384" s="4"/>
      <c r="S1384" s="4"/>
      <c r="T1384" s="4"/>
    </row>
    <row r="1385" spans="5:20" s="1" customFormat="1" x14ac:dyDescent="0.2">
      <c r="E1385" s="2"/>
      <c r="F1385" s="2"/>
      <c r="G1385" s="116"/>
      <c r="H1385" s="3"/>
      <c r="Q1385" s="4"/>
      <c r="R1385" s="4"/>
      <c r="S1385" s="4"/>
      <c r="T1385" s="4"/>
    </row>
    <row r="1386" spans="5:20" s="1" customFormat="1" x14ac:dyDescent="0.2">
      <c r="E1386" s="2"/>
      <c r="F1386" s="2"/>
      <c r="G1386" s="116"/>
      <c r="H1386" s="3"/>
      <c r="Q1386" s="4"/>
      <c r="R1386" s="4"/>
      <c r="S1386" s="4"/>
      <c r="T1386" s="4"/>
    </row>
    <row r="1387" spans="5:20" s="1" customFormat="1" x14ac:dyDescent="0.2">
      <c r="E1387" s="2"/>
      <c r="F1387" s="2"/>
      <c r="G1387" s="116"/>
      <c r="H1387" s="3"/>
      <c r="Q1387" s="4"/>
      <c r="R1387" s="4"/>
      <c r="S1387" s="4"/>
      <c r="T1387" s="4"/>
    </row>
    <row r="1388" spans="5:20" s="1" customFormat="1" x14ac:dyDescent="0.2">
      <c r="E1388" s="2"/>
      <c r="F1388" s="2"/>
      <c r="G1388" s="116"/>
      <c r="H1388" s="3"/>
      <c r="Q1388" s="4"/>
      <c r="R1388" s="4"/>
      <c r="S1388" s="4"/>
      <c r="T1388" s="4"/>
    </row>
    <row r="1389" spans="5:20" s="1" customFormat="1" x14ac:dyDescent="0.2">
      <c r="E1389" s="2"/>
      <c r="F1389" s="2"/>
      <c r="G1389" s="116"/>
      <c r="H1389" s="3"/>
      <c r="Q1389" s="4"/>
      <c r="R1389" s="4"/>
      <c r="S1389" s="4"/>
      <c r="T1389" s="4"/>
    </row>
    <row r="1390" spans="5:20" s="1" customFormat="1" x14ac:dyDescent="0.2">
      <c r="E1390" s="2"/>
      <c r="F1390" s="2"/>
      <c r="G1390" s="116"/>
      <c r="H1390" s="3"/>
      <c r="Q1390" s="4"/>
      <c r="R1390" s="4"/>
      <c r="S1390" s="4"/>
      <c r="T1390" s="4"/>
    </row>
    <row r="1391" spans="5:20" s="1" customFormat="1" x14ac:dyDescent="0.2">
      <c r="E1391" s="2"/>
      <c r="F1391" s="2"/>
      <c r="G1391" s="116"/>
      <c r="H1391" s="3"/>
      <c r="Q1391" s="4"/>
      <c r="R1391" s="4"/>
      <c r="S1391" s="4"/>
      <c r="T1391" s="4"/>
    </row>
    <row r="1392" spans="5:20" s="1" customFormat="1" x14ac:dyDescent="0.2">
      <c r="E1392" s="2"/>
      <c r="F1392" s="2"/>
      <c r="G1392" s="116"/>
      <c r="H1392" s="3"/>
      <c r="Q1392" s="4"/>
      <c r="R1392" s="4"/>
      <c r="S1392" s="4"/>
      <c r="T1392" s="4"/>
    </row>
    <row r="1393" spans="5:20" s="1" customFormat="1" x14ac:dyDescent="0.2">
      <c r="E1393" s="2"/>
      <c r="F1393" s="2"/>
      <c r="G1393" s="116"/>
      <c r="H1393" s="3"/>
      <c r="Q1393" s="4"/>
      <c r="R1393" s="4"/>
      <c r="S1393" s="4"/>
      <c r="T1393" s="4"/>
    </row>
    <row r="1394" spans="5:20" s="1" customFormat="1" x14ac:dyDescent="0.2">
      <c r="E1394" s="2"/>
      <c r="F1394" s="2"/>
      <c r="G1394" s="116"/>
      <c r="H1394" s="3"/>
      <c r="Q1394" s="4"/>
      <c r="R1394" s="4"/>
      <c r="S1394" s="4"/>
      <c r="T1394" s="4"/>
    </row>
    <row r="1395" spans="5:20" s="1" customFormat="1" x14ac:dyDescent="0.2">
      <c r="E1395" s="2"/>
      <c r="F1395" s="2"/>
      <c r="G1395" s="116"/>
      <c r="H1395" s="3"/>
      <c r="Q1395" s="4"/>
      <c r="R1395" s="4"/>
      <c r="S1395" s="4"/>
      <c r="T1395" s="4"/>
    </row>
    <row r="1396" spans="5:20" s="1" customFormat="1" x14ac:dyDescent="0.2">
      <c r="E1396" s="2"/>
      <c r="F1396" s="2"/>
      <c r="G1396" s="116"/>
      <c r="H1396" s="3"/>
      <c r="Q1396" s="4"/>
      <c r="R1396" s="4"/>
      <c r="S1396" s="4"/>
      <c r="T1396" s="4"/>
    </row>
    <row r="1397" spans="5:20" s="1" customFormat="1" x14ac:dyDescent="0.2">
      <c r="E1397" s="2"/>
      <c r="F1397" s="2"/>
      <c r="G1397" s="116"/>
      <c r="H1397" s="3"/>
      <c r="Q1397" s="4"/>
      <c r="R1397" s="4"/>
      <c r="S1397" s="4"/>
      <c r="T1397" s="4"/>
    </row>
    <row r="1398" spans="5:20" s="1" customFormat="1" x14ac:dyDescent="0.2">
      <c r="E1398" s="2"/>
      <c r="F1398" s="2"/>
      <c r="G1398" s="116"/>
      <c r="H1398" s="3"/>
      <c r="Q1398" s="4"/>
      <c r="R1398" s="4"/>
      <c r="S1398" s="4"/>
      <c r="T1398" s="4"/>
    </row>
    <row r="1399" spans="5:20" s="1" customFormat="1" x14ac:dyDescent="0.2">
      <c r="E1399" s="2"/>
      <c r="F1399" s="2"/>
      <c r="G1399" s="116"/>
      <c r="H1399" s="3"/>
      <c r="Q1399" s="4"/>
      <c r="R1399" s="4"/>
      <c r="S1399" s="4"/>
      <c r="T1399" s="4"/>
    </row>
    <row r="1400" spans="5:20" s="1" customFormat="1" x14ac:dyDescent="0.2">
      <c r="E1400" s="2"/>
      <c r="F1400" s="2"/>
      <c r="G1400" s="116"/>
      <c r="H1400" s="3"/>
      <c r="Q1400" s="4"/>
      <c r="R1400" s="4"/>
      <c r="S1400" s="4"/>
      <c r="T1400" s="4"/>
    </row>
    <row r="1401" spans="5:20" s="1" customFormat="1" x14ac:dyDescent="0.2">
      <c r="E1401" s="2"/>
      <c r="F1401" s="2"/>
      <c r="G1401" s="116"/>
      <c r="H1401" s="3"/>
      <c r="Q1401" s="4"/>
      <c r="R1401" s="4"/>
      <c r="S1401" s="4"/>
      <c r="T1401" s="4"/>
    </row>
    <row r="1402" spans="5:20" s="1" customFormat="1" x14ac:dyDescent="0.2">
      <c r="E1402" s="2"/>
      <c r="F1402" s="2"/>
      <c r="G1402" s="116"/>
      <c r="H1402" s="3"/>
      <c r="Q1402" s="4"/>
      <c r="R1402" s="4"/>
      <c r="S1402" s="4"/>
      <c r="T1402" s="4"/>
    </row>
    <row r="1403" spans="5:20" s="1" customFormat="1" x14ac:dyDescent="0.2">
      <c r="E1403" s="2"/>
      <c r="F1403" s="2"/>
      <c r="G1403" s="116"/>
      <c r="H1403" s="3"/>
      <c r="Q1403" s="4"/>
      <c r="R1403" s="4"/>
      <c r="S1403" s="4"/>
      <c r="T1403" s="4"/>
    </row>
    <row r="1404" spans="5:20" s="1" customFormat="1" x14ac:dyDescent="0.2">
      <c r="E1404" s="2"/>
      <c r="F1404" s="2"/>
      <c r="G1404" s="116"/>
      <c r="H1404" s="3"/>
      <c r="Q1404" s="4"/>
      <c r="R1404" s="4"/>
      <c r="S1404" s="4"/>
      <c r="T1404" s="4"/>
    </row>
    <row r="1405" spans="5:20" s="1" customFormat="1" x14ac:dyDescent="0.2">
      <c r="E1405" s="2"/>
      <c r="F1405" s="2"/>
      <c r="G1405" s="116"/>
      <c r="H1405" s="3"/>
      <c r="Q1405" s="4"/>
      <c r="R1405" s="4"/>
      <c r="S1405" s="4"/>
      <c r="T1405" s="4"/>
    </row>
    <row r="1406" spans="5:20" s="1" customFormat="1" x14ac:dyDescent="0.2">
      <c r="E1406" s="2"/>
      <c r="F1406" s="2"/>
      <c r="G1406" s="116"/>
      <c r="H1406" s="3"/>
      <c r="Q1406" s="4"/>
      <c r="R1406" s="4"/>
      <c r="S1406" s="4"/>
      <c r="T1406" s="4"/>
    </row>
    <row r="1407" spans="5:20" s="1" customFormat="1" x14ac:dyDescent="0.2">
      <c r="E1407" s="2"/>
      <c r="F1407" s="2"/>
      <c r="G1407" s="116"/>
      <c r="H1407" s="3"/>
      <c r="Q1407" s="4"/>
      <c r="R1407" s="4"/>
      <c r="S1407" s="4"/>
      <c r="T1407" s="4"/>
    </row>
    <row r="1408" spans="5:20" s="1" customFormat="1" x14ac:dyDescent="0.2">
      <c r="E1408" s="2"/>
      <c r="F1408" s="2"/>
      <c r="G1408" s="116"/>
      <c r="H1408" s="3"/>
      <c r="Q1408" s="4"/>
      <c r="R1408" s="4"/>
      <c r="S1408" s="4"/>
      <c r="T1408" s="4"/>
    </row>
    <row r="1409" spans="5:20" s="1" customFormat="1" x14ac:dyDescent="0.2">
      <c r="E1409" s="2"/>
      <c r="F1409" s="2"/>
      <c r="G1409" s="116"/>
      <c r="H1409" s="3"/>
      <c r="Q1409" s="4"/>
      <c r="R1409" s="4"/>
      <c r="S1409" s="4"/>
      <c r="T1409" s="4"/>
    </row>
    <row r="1410" spans="5:20" s="1" customFormat="1" x14ac:dyDescent="0.2">
      <c r="E1410" s="2"/>
      <c r="F1410" s="2"/>
      <c r="G1410" s="116"/>
      <c r="H1410" s="3"/>
      <c r="Q1410" s="4"/>
      <c r="R1410" s="4"/>
      <c r="S1410" s="4"/>
      <c r="T1410" s="4"/>
    </row>
    <row r="1411" spans="5:20" s="1" customFormat="1" x14ac:dyDescent="0.2">
      <c r="E1411" s="2"/>
      <c r="F1411" s="2"/>
      <c r="G1411" s="116"/>
      <c r="H1411" s="3"/>
      <c r="Q1411" s="4"/>
      <c r="R1411" s="4"/>
      <c r="S1411" s="4"/>
      <c r="T1411" s="4"/>
    </row>
    <row r="1412" spans="5:20" s="1" customFormat="1" x14ac:dyDescent="0.2">
      <c r="E1412" s="2"/>
      <c r="F1412" s="2"/>
      <c r="G1412" s="116"/>
      <c r="H1412" s="3"/>
      <c r="Q1412" s="4"/>
      <c r="R1412" s="4"/>
      <c r="S1412" s="4"/>
      <c r="T1412" s="4"/>
    </row>
    <row r="1413" spans="5:20" s="1" customFormat="1" x14ac:dyDescent="0.2">
      <c r="E1413" s="2"/>
      <c r="F1413" s="2"/>
      <c r="G1413" s="116"/>
      <c r="H1413" s="3"/>
      <c r="Q1413" s="4"/>
      <c r="R1413" s="4"/>
      <c r="S1413" s="4"/>
      <c r="T1413" s="4"/>
    </row>
    <row r="1414" spans="5:20" s="1" customFormat="1" x14ac:dyDescent="0.2">
      <c r="E1414" s="2"/>
      <c r="F1414" s="2"/>
      <c r="G1414" s="116"/>
      <c r="H1414" s="3"/>
      <c r="Q1414" s="4"/>
      <c r="R1414" s="4"/>
      <c r="S1414" s="4"/>
      <c r="T1414" s="4"/>
    </row>
    <row r="1415" spans="5:20" s="1" customFormat="1" x14ac:dyDescent="0.2">
      <c r="E1415" s="2"/>
      <c r="F1415" s="2"/>
      <c r="G1415" s="116"/>
      <c r="H1415" s="3"/>
      <c r="Q1415" s="4"/>
      <c r="R1415" s="4"/>
      <c r="S1415" s="4"/>
      <c r="T1415" s="4"/>
    </row>
    <row r="1416" spans="5:20" s="1" customFormat="1" x14ac:dyDescent="0.2">
      <c r="E1416" s="2"/>
      <c r="F1416" s="2"/>
      <c r="G1416" s="116"/>
      <c r="H1416" s="3"/>
      <c r="Q1416" s="4"/>
      <c r="R1416" s="4"/>
      <c r="S1416" s="4"/>
      <c r="T1416" s="4"/>
    </row>
    <row r="1417" spans="5:20" s="1" customFormat="1" x14ac:dyDescent="0.2">
      <c r="E1417" s="2"/>
      <c r="F1417" s="2"/>
      <c r="G1417" s="116"/>
      <c r="H1417" s="3"/>
      <c r="Q1417" s="4"/>
      <c r="R1417" s="4"/>
      <c r="S1417" s="4"/>
      <c r="T1417" s="4"/>
    </row>
    <row r="1418" spans="5:20" s="1" customFormat="1" x14ac:dyDescent="0.2">
      <c r="E1418" s="2"/>
      <c r="F1418" s="2"/>
      <c r="G1418" s="116"/>
      <c r="H1418" s="3"/>
      <c r="Q1418" s="4"/>
      <c r="R1418" s="4"/>
      <c r="S1418" s="4"/>
      <c r="T1418" s="4"/>
    </row>
    <row r="1419" spans="5:20" s="1" customFormat="1" x14ac:dyDescent="0.2">
      <c r="E1419" s="2"/>
      <c r="F1419" s="2"/>
      <c r="G1419" s="116"/>
      <c r="H1419" s="3"/>
      <c r="Q1419" s="4"/>
      <c r="R1419" s="4"/>
      <c r="S1419" s="4"/>
      <c r="T1419" s="4"/>
    </row>
    <row r="1420" spans="5:20" s="1" customFormat="1" x14ac:dyDescent="0.2">
      <c r="E1420" s="2"/>
      <c r="F1420" s="2"/>
      <c r="G1420" s="116"/>
      <c r="H1420" s="3"/>
      <c r="Q1420" s="4"/>
      <c r="R1420" s="4"/>
      <c r="S1420" s="4"/>
      <c r="T1420" s="4"/>
    </row>
    <row r="1421" spans="5:20" s="1" customFormat="1" x14ac:dyDescent="0.2">
      <c r="E1421" s="2"/>
      <c r="F1421" s="2"/>
      <c r="G1421" s="116"/>
      <c r="H1421" s="3"/>
      <c r="Q1421" s="4"/>
      <c r="R1421" s="4"/>
      <c r="S1421" s="4"/>
      <c r="T1421" s="4"/>
    </row>
    <row r="1422" spans="5:20" s="1" customFormat="1" x14ac:dyDescent="0.2">
      <c r="E1422" s="2"/>
      <c r="F1422" s="2"/>
      <c r="G1422" s="116"/>
      <c r="H1422" s="3"/>
      <c r="Q1422" s="4"/>
      <c r="R1422" s="4"/>
      <c r="S1422" s="4"/>
      <c r="T1422" s="4"/>
    </row>
    <row r="1423" spans="5:20" s="1" customFormat="1" x14ac:dyDescent="0.2">
      <c r="E1423" s="2"/>
      <c r="F1423" s="2"/>
      <c r="G1423" s="116"/>
      <c r="H1423" s="3"/>
      <c r="Q1423" s="4"/>
      <c r="R1423" s="4"/>
      <c r="S1423" s="4"/>
      <c r="T1423" s="4"/>
    </row>
    <row r="1424" spans="5:20" s="1" customFormat="1" x14ac:dyDescent="0.2">
      <c r="E1424" s="2"/>
      <c r="F1424" s="2"/>
      <c r="G1424" s="116"/>
      <c r="H1424" s="3"/>
      <c r="Q1424" s="4"/>
      <c r="R1424" s="4"/>
      <c r="S1424" s="4"/>
      <c r="T1424" s="4"/>
    </row>
    <row r="1425" spans="5:20" s="1" customFormat="1" x14ac:dyDescent="0.2">
      <c r="E1425" s="2"/>
      <c r="F1425" s="2"/>
      <c r="G1425" s="116"/>
      <c r="H1425" s="3"/>
      <c r="Q1425" s="4"/>
      <c r="R1425" s="4"/>
      <c r="S1425" s="4"/>
      <c r="T1425" s="4"/>
    </row>
    <row r="1426" spans="5:20" s="1" customFormat="1" x14ac:dyDescent="0.2">
      <c r="E1426" s="2"/>
      <c r="F1426" s="2"/>
      <c r="G1426" s="116"/>
      <c r="H1426" s="3"/>
      <c r="Q1426" s="4"/>
      <c r="R1426" s="4"/>
      <c r="S1426" s="4"/>
      <c r="T1426" s="4"/>
    </row>
    <row r="1427" spans="5:20" s="1" customFormat="1" x14ac:dyDescent="0.2">
      <c r="E1427" s="2"/>
      <c r="F1427" s="2"/>
      <c r="G1427" s="116"/>
      <c r="H1427" s="3"/>
      <c r="Q1427" s="4"/>
      <c r="R1427" s="4"/>
      <c r="S1427" s="4"/>
      <c r="T1427" s="4"/>
    </row>
    <row r="1428" spans="5:20" s="1" customFormat="1" x14ac:dyDescent="0.2">
      <c r="E1428" s="2"/>
      <c r="F1428" s="2"/>
      <c r="G1428" s="116"/>
      <c r="H1428" s="3"/>
      <c r="Q1428" s="4"/>
      <c r="R1428" s="4"/>
      <c r="S1428" s="4"/>
      <c r="T1428" s="4"/>
    </row>
    <row r="1429" spans="5:20" s="1" customFormat="1" x14ac:dyDescent="0.2">
      <c r="E1429" s="2"/>
      <c r="F1429" s="2"/>
      <c r="G1429" s="116"/>
      <c r="H1429" s="3"/>
      <c r="Q1429" s="4"/>
      <c r="R1429" s="4"/>
      <c r="S1429" s="4"/>
      <c r="T1429" s="4"/>
    </row>
    <row r="1430" spans="5:20" s="1" customFormat="1" x14ac:dyDescent="0.2">
      <c r="E1430" s="2"/>
      <c r="F1430" s="2"/>
      <c r="G1430" s="116"/>
      <c r="H1430" s="3"/>
      <c r="Q1430" s="4"/>
      <c r="R1430" s="4"/>
      <c r="S1430" s="4"/>
      <c r="T1430" s="4"/>
    </row>
    <row r="1431" spans="5:20" s="1" customFormat="1" x14ac:dyDescent="0.2">
      <c r="E1431" s="2"/>
      <c r="F1431" s="2"/>
      <c r="G1431" s="116"/>
      <c r="H1431" s="3"/>
      <c r="Q1431" s="4"/>
      <c r="R1431" s="4"/>
      <c r="S1431" s="4"/>
      <c r="T1431" s="4"/>
    </row>
    <row r="1432" spans="5:20" s="1" customFormat="1" x14ac:dyDescent="0.2">
      <c r="E1432" s="2"/>
      <c r="F1432" s="2"/>
      <c r="G1432" s="116"/>
      <c r="H1432" s="3"/>
      <c r="Q1432" s="4"/>
      <c r="R1432" s="4"/>
      <c r="S1432" s="4"/>
      <c r="T1432" s="4"/>
    </row>
    <row r="1433" spans="5:20" s="1" customFormat="1" x14ac:dyDescent="0.2">
      <c r="E1433" s="2"/>
      <c r="F1433" s="2"/>
      <c r="G1433" s="116"/>
      <c r="H1433" s="3"/>
      <c r="Q1433" s="4"/>
      <c r="R1433" s="4"/>
      <c r="S1433" s="4"/>
      <c r="T1433" s="4"/>
    </row>
    <row r="1434" spans="5:20" s="1" customFormat="1" x14ac:dyDescent="0.2">
      <c r="E1434" s="2"/>
      <c r="F1434" s="2"/>
      <c r="G1434" s="116"/>
      <c r="H1434" s="3"/>
      <c r="Q1434" s="4"/>
      <c r="R1434" s="4"/>
      <c r="S1434" s="4"/>
      <c r="T1434" s="4"/>
    </row>
    <row r="1435" spans="5:20" s="1" customFormat="1" x14ac:dyDescent="0.2">
      <c r="E1435" s="2"/>
      <c r="F1435" s="2"/>
      <c r="G1435" s="116"/>
      <c r="H1435" s="3"/>
      <c r="Q1435" s="4"/>
      <c r="R1435" s="4"/>
      <c r="S1435" s="4"/>
      <c r="T1435" s="4"/>
    </row>
    <row r="1436" spans="5:20" s="1" customFormat="1" x14ac:dyDescent="0.2">
      <c r="E1436" s="2"/>
      <c r="F1436" s="2"/>
      <c r="G1436" s="116"/>
      <c r="H1436" s="3"/>
      <c r="Q1436" s="4"/>
      <c r="R1436" s="4"/>
      <c r="S1436" s="4"/>
      <c r="T1436" s="4"/>
    </row>
    <row r="1437" spans="5:20" s="1" customFormat="1" x14ac:dyDescent="0.2">
      <c r="E1437" s="2"/>
      <c r="F1437" s="2"/>
      <c r="G1437" s="116"/>
      <c r="H1437" s="3"/>
      <c r="Q1437" s="4"/>
      <c r="R1437" s="4"/>
      <c r="S1437" s="4"/>
      <c r="T1437" s="4"/>
    </row>
    <row r="1438" spans="5:20" s="1" customFormat="1" x14ac:dyDescent="0.2">
      <c r="E1438" s="2"/>
      <c r="F1438" s="2"/>
      <c r="G1438" s="116"/>
      <c r="H1438" s="3"/>
      <c r="Q1438" s="4"/>
      <c r="R1438" s="4"/>
      <c r="S1438" s="4"/>
      <c r="T1438" s="4"/>
    </row>
    <row r="1439" spans="5:20" s="1" customFormat="1" x14ac:dyDescent="0.2">
      <c r="E1439" s="2"/>
      <c r="F1439" s="2"/>
      <c r="G1439" s="116"/>
      <c r="H1439" s="3"/>
      <c r="Q1439" s="4"/>
      <c r="R1439" s="4"/>
      <c r="S1439" s="4"/>
      <c r="T1439" s="4"/>
    </row>
    <row r="1440" spans="5:20" s="1" customFormat="1" x14ac:dyDescent="0.2">
      <c r="E1440" s="2"/>
      <c r="F1440" s="2"/>
      <c r="G1440" s="116"/>
      <c r="H1440" s="3"/>
      <c r="Q1440" s="4"/>
      <c r="R1440" s="4"/>
      <c r="S1440" s="4"/>
      <c r="T1440" s="4"/>
    </row>
    <row r="1441" spans="5:20" s="1" customFormat="1" x14ac:dyDescent="0.2">
      <c r="E1441" s="2"/>
      <c r="F1441" s="2"/>
      <c r="G1441" s="116"/>
      <c r="H1441" s="3"/>
      <c r="Q1441" s="4"/>
      <c r="R1441" s="4"/>
      <c r="S1441" s="4"/>
      <c r="T1441" s="4"/>
    </row>
    <row r="1442" spans="5:20" s="1" customFormat="1" x14ac:dyDescent="0.2">
      <c r="E1442" s="2"/>
      <c r="F1442" s="2"/>
      <c r="G1442" s="116"/>
      <c r="H1442" s="3"/>
      <c r="Q1442" s="4"/>
      <c r="R1442" s="4"/>
      <c r="S1442" s="4"/>
      <c r="T1442" s="4"/>
    </row>
    <row r="1443" spans="5:20" s="1" customFormat="1" x14ac:dyDescent="0.2">
      <c r="E1443" s="2"/>
      <c r="F1443" s="2"/>
      <c r="G1443" s="116"/>
      <c r="H1443" s="3"/>
      <c r="Q1443" s="4"/>
      <c r="R1443" s="4"/>
      <c r="S1443" s="4"/>
      <c r="T1443" s="4"/>
    </row>
    <row r="1444" spans="5:20" s="1" customFormat="1" x14ac:dyDescent="0.2">
      <c r="E1444" s="2"/>
      <c r="F1444" s="2"/>
      <c r="G1444" s="116"/>
      <c r="H1444" s="3"/>
      <c r="Q1444" s="4"/>
      <c r="R1444" s="4"/>
      <c r="S1444" s="4"/>
      <c r="T1444" s="4"/>
    </row>
    <row r="1445" spans="5:20" s="1" customFormat="1" x14ac:dyDescent="0.2">
      <c r="E1445" s="2"/>
      <c r="F1445" s="2"/>
      <c r="G1445" s="116"/>
      <c r="H1445" s="3"/>
      <c r="Q1445" s="4"/>
      <c r="R1445" s="4"/>
      <c r="S1445" s="4"/>
      <c r="T1445" s="4"/>
    </row>
    <row r="1446" spans="5:20" s="1" customFormat="1" x14ac:dyDescent="0.2">
      <c r="E1446" s="2"/>
      <c r="F1446" s="2"/>
      <c r="G1446" s="116"/>
      <c r="H1446" s="3"/>
      <c r="Q1446" s="4"/>
      <c r="R1446" s="4"/>
      <c r="S1446" s="4"/>
      <c r="T1446" s="4"/>
    </row>
    <row r="1447" spans="5:20" s="1" customFormat="1" x14ac:dyDescent="0.2">
      <c r="E1447" s="2"/>
      <c r="F1447" s="2"/>
      <c r="G1447" s="116"/>
      <c r="H1447" s="3"/>
      <c r="Q1447" s="4"/>
      <c r="R1447" s="4"/>
      <c r="S1447" s="4"/>
      <c r="T1447" s="4"/>
    </row>
    <row r="1448" spans="5:20" s="1" customFormat="1" x14ac:dyDescent="0.2">
      <c r="E1448" s="2"/>
      <c r="F1448" s="2"/>
      <c r="G1448" s="116"/>
      <c r="H1448" s="3"/>
      <c r="Q1448" s="4"/>
      <c r="R1448" s="4"/>
      <c r="S1448" s="4"/>
      <c r="T1448" s="4"/>
    </row>
    <row r="1449" spans="5:20" s="1" customFormat="1" x14ac:dyDescent="0.2">
      <c r="E1449" s="2"/>
      <c r="F1449" s="2"/>
      <c r="G1449" s="116"/>
      <c r="H1449" s="3"/>
      <c r="Q1449" s="4"/>
      <c r="R1449" s="4"/>
      <c r="S1449" s="4"/>
      <c r="T1449" s="4"/>
    </row>
    <row r="1450" spans="5:20" s="1" customFormat="1" x14ac:dyDescent="0.2">
      <c r="E1450" s="2"/>
      <c r="F1450" s="2"/>
      <c r="G1450" s="116"/>
      <c r="H1450" s="3"/>
      <c r="Q1450" s="4"/>
      <c r="R1450" s="4"/>
      <c r="S1450" s="4"/>
      <c r="T1450" s="4"/>
    </row>
    <row r="1451" spans="5:20" s="1" customFormat="1" x14ac:dyDescent="0.2">
      <c r="E1451" s="2"/>
      <c r="F1451" s="2"/>
      <c r="G1451" s="116"/>
      <c r="H1451" s="3"/>
      <c r="Q1451" s="4"/>
      <c r="R1451" s="4"/>
      <c r="S1451" s="4"/>
      <c r="T1451" s="4"/>
    </row>
    <row r="1452" spans="5:20" s="1" customFormat="1" x14ac:dyDescent="0.2">
      <c r="E1452" s="2"/>
      <c r="F1452" s="2"/>
      <c r="G1452" s="116"/>
      <c r="H1452" s="3"/>
      <c r="Q1452" s="4"/>
      <c r="R1452" s="4"/>
      <c r="S1452" s="4"/>
      <c r="T1452" s="4"/>
    </row>
    <row r="1453" spans="5:20" s="1" customFormat="1" x14ac:dyDescent="0.2">
      <c r="E1453" s="2"/>
      <c r="F1453" s="2"/>
      <c r="G1453" s="116"/>
      <c r="H1453" s="3"/>
      <c r="Q1453" s="4"/>
      <c r="R1453" s="4"/>
      <c r="S1453" s="4"/>
      <c r="T1453" s="4"/>
    </row>
    <row r="1454" spans="5:20" s="1" customFormat="1" x14ac:dyDescent="0.2">
      <c r="E1454" s="2"/>
      <c r="F1454" s="2"/>
      <c r="G1454" s="116"/>
      <c r="H1454" s="3"/>
      <c r="Q1454" s="4"/>
      <c r="R1454" s="4"/>
      <c r="S1454" s="4"/>
      <c r="T1454" s="4"/>
    </row>
    <row r="1455" spans="5:20" s="1" customFormat="1" x14ac:dyDescent="0.2">
      <c r="E1455" s="2"/>
      <c r="F1455" s="2"/>
      <c r="G1455" s="116"/>
      <c r="H1455" s="3"/>
      <c r="Q1455" s="4"/>
      <c r="R1455" s="4"/>
      <c r="S1455" s="4"/>
      <c r="T1455" s="4"/>
    </row>
    <row r="1456" spans="5:20" s="1" customFormat="1" x14ac:dyDescent="0.2">
      <c r="E1456" s="2"/>
      <c r="F1456" s="2"/>
      <c r="G1456" s="116"/>
      <c r="H1456" s="3"/>
      <c r="Q1456" s="4"/>
      <c r="R1456" s="4"/>
      <c r="S1456" s="4"/>
      <c r="T1456" s="4"/>
    </row>
    <row r="1457" spans="5:20" s="1" customFormat="1" x14ac:dyDescent="0.2">
      <c r="E1457" s="2"/>
      <c r="F1457" s="2"/>
      <c r="G1457" s="116"/>
      <c r="H1457" s="3"/>
      <c r="Q1457" s="4"/>
      <c r="R1457" s="4"/>
      <c r="S1457" s="4"/>
      <c r="T1457" s="4"/>
    </row>
    <row r="1458" spans="5:20" s="1" customFormat="1" x14ac:dyDescent="0.2">
      <c r="E1458" s="2"/>
      <c r="F1458" s="2"/>
      <c r="G1458" s="116"/>
      <c r="H1458" s="3"/>
      <c r="Q1458" s="4"/>
      <c r="R1458" s="4"/>
      <c r="S1458" s="4"/>
      <c r="T1458" s="4"/>
    </row>
    <row r="1459" spans="5:20" s="1" customFormat="1" x14ac:dyDescent="0.2">
      <c r="E1459" s="2"/>
      <c r="F1459" s="2"/>
      <c r="G1459" s="116"/>
      <c r="H1459" s="3"/>
      <c r="Q1459" s="4"/>
      <c r="R1459" s="4"/>
      <c r="S1459" s="4"/>
      <c r="T1459" s="4"/>
    </row>
    <row r="1460" spans="5:20" s="1" customFormat="1" x14ac:dyDescent="0.2">
      <c r="E1460" s="2"/>
      <c r="F1460" s="2"/>
      <c r="G1460" s="116"/>
      <c r="H1460" s="3"/>
      <c r="Q1460" s="4"/>
      <c r="R1460" s="4"/>
      <c r="S1460" s="4"/>
      <c r="T1460" s="4"/>
    </row>
    <row r="1461" spans="5:20" s="1" customFormat="1" x14ac:dyDescent="0.2">
      <c r="E1461" s="2"/>
      <c r="F1461" s="2"/>
      <c r="G1461" s="116"/>
      <c r="H1461" s="3"/>
      <c r="Q1461" s="4"/>
      <c r="R1461" s="4"/>
      <c r="S1461" s="4"/>
      <c r="T1461" s="4"/>
    </row>
    <row r="1462" spans="5:20" s="1" customFormat="1" x14ac:dyDescent="0.2">
      <c r="E1462" s="2"/>
      <c r="F1462" s="2"/>
      <c r="G1462" s="116"/>
      <c r="H1462" s="3"/>
      <c r="Q1462" s="4"/>
      <c r="R1462" s="4"/>
      <c r="S1462" s="4"/>
      <c r="T1462" s="4"/>
    </row>
    <row r="1463" spans="5:20" s="1" customFormat="1" x14ac:dyDescent="0.2">
      <c r="E1463" s="2"/>
      <c r="F1463" s="2"/>
      <c r="G1463" s="116"/>
      <c r="H1463" s="3"/>
      <c r="Q1463" s="4"/>
      <c r="R1463" s="4"/>
      <c r="S1463" s="4"/>
      <c r="T1463" s="4"/>
    </row>
    <row r="1464" spans="5:20" s="1" customFormat="1" x14ac:dyDescent="0.2">
      <c r="E1464" s="2"/>
      <c r="F1464" s="2"/>
      <c r="G1464" s="116"/>
      <c r="H1464" s="3"/>
      <c r="Q1464" s="4"/>
      <c r="R1464" s="4"/>
      <c r="S1464" s="4"/>
      <c r="T1464" s="4"/>
    </row>
    <row r="1465" spans="5:20" s="1" customFormat="1" x14ac:dyDescent="0.2">
      <c r="E1465" s="2"/>
      <c r="F1465" s="2"/>
      <c r="G1465" s="116"/>
      <c r="H1465" s="3"/>
      <c r="Q1465" s="4"/>
      <c r="R1465" s="4"/>
      <c r="S1465" s="4"/>
      <c r="T1465" s="4"/>
    </row>
    <row r="1466" spans="5:20" s="1" customFormat="1" x14ac:dyDescent="0.2">
      <c r="E1466" s="2"/>
      <c r="F1466" s="2"/>
      <c r="G1466" s="116"/>
      <c r="H1466" s="3"/>
      <c r="Q1466" s="4"/>
      <c r="R1466" s="4"/>
      <c r="S1466" s="4"/>
      <c r="T1466" s="4"/>
    </row>
    <row r="1467" spans="5:20" s="1" customFormat="1" x14ac:dyDescent="0.2">
      <c r="E1467" s="2"/>
      <c r="F1467" s="2"/>
      <c r="G1467" s="116"/>
      <c r="H1467" s="3"/>
      <c r="Q1467" s="4"/>
      <c r="R1467" s="4"/>
      <c r="S1467" s="4"/>
      <c r="T1467" s="4"/>
    </row>
    <row r="1468" spans="5:20" s="1" customFormat="1" x14ac:dyDescent="0.2">
      <c r="E1468" s="2"/>
      <c r="F1468" s="2"/>
      <c r="G1468" s="116"/>
      <c r="H1468" s="3"/>
      <c r="Q1468" s="4"/>
      <c r="R1468" s="4"/>
      <c r="S1468" s="4"/>
      <c r="T1468" s="4"/>
    </row>
    <row r="1469" spans="5:20" s="1" customFormat="1" x14ac:dyDescent="0.2">
      <c r="E1469" s="2"/>
      <c r="F1469" s="2"/>
      <c r="G1469" s="116"/>
      <c r="H1469" s="3"/>
      <c r="Q1469" s="4"/>
      <c r="R1469" s="4"/>
      <c r="S1469" s="4"/>
      <c r="T1469" s="4"/>
    </row>
    <row r="1470" spans="5:20" s="1" customFormat="1" x14ac:dyDescent="0.2">
      <c r="E1470" s="2"/>
      <c r="F1470" s="2"/>
      <c r="G1470" s="116"/>
      <c r="H1470" s="3"/>
      <c r="Q1470" s="4"/>
      <c r="R1470" s="4"/>
      <c r="S1470" s="4"/>
      <c r="T1470" s="4"/>
    </row>
    <row r="1471" spans="5:20" s="1" customFormat="1" x14ac:dyDescent="0.2">
      <c r="E1471" s="2"/>
      <c r="F1471" s="2"/>
      <c r="G1471" s="116"/>
      <c r="H1471" s="3"/>
      <c r="Q1471" s="4"/>
      <c r="R1471" s="4"/>
      <c r="S1471" s="4"/>
      <c r="T1471" s="4"/>
    </row>
    <row r="1472" spans="5:20" s="1" customFormat="1" x14ac:dyDescent="0.2">
      <c r="E1472" s="2"/>
      <c r="F1472" s="2"/>
      <c r="G1472" s="116"/>
      <c r="H1472" s="3"/>
      <c r="Q1472" s="4"/>
      <c r="R1472" s="4"/>
      <c r="S1472" s="4"/>
      <c r="T1472" s="4"/>
    </row>
    <row r="1473" spans="5:20" s="1" customFormat="1" x14ac:dyDescent="0.2">
      <c r="E1473" s="2"/>
      <c r="F1473" s="2"/>
      <c r="G1473" s="116"/>
      <c r="H1473" s="3"/>
      <c r="Q1473" s="4"/>
      <c r="R1473" s="4"/>
      <c r="S1473" s="4"/>
      <c r="T1473" s="4"/>
    </row>
    <row r="1474" spans="5:20" s="1" customFormat="1" x14ac:dyDescent="0.2">
      <c r="E1474" s="2"/>
      <c r="F1474" s="2"/>
      <c r="G1474" s="116"/>
      <c r="H1474" s="3"/>
      <c r="Q1474" s="4"/>
      <c r="R1474" s="4"/>
      <c r="S1474" s="4"/>
      <c r="T1474" s="4"/>
    </row>
    <row r="1475" spans="5:20" s="1" customFormat="1" x14ac:dyDescent="0.2">
      <c r="E1475" s="2"/>
      <c r="F1475" s="2"/>
      <c r="G1475" s="116"/>
      <c r="H1475" s="3"/>
      <c r="Q1475" s="4"/>
      <c r="R1475" s="4"/>
      <c r="S1475" s="4"/>
      <c r="T1475" s="4"/>
    </row>
    <row r="1476" spans="5:20" s="1" customFormat="1" x14ac:dyDescent="0.2">
      <c r="E1476" s="2"/>
      <c r="F1476" s="2"/>
      <c r="G1476" s="116"/>
      <c r="H1476" s="3"/>
      <c r="Q1476" s="4"/>
      <c r="R1476" s="4"/>
      <c r="S1476" s="4"/>
      <c r="T1476" s="4"/>
    </row>
    <row r="1477" spans="5:20" s="1" customFormat="1" x14ac:dyDescent="0.2">
      <c r="E1477" s="2"/>
      <c r="F1477" s="2"/>
      <c r="G1477" s="116"/>
      <c r="H1477" s="3"/>
      <c r="Q1477" s="4"/>
      <c r="R1477" s="4"/>
      <c r="S1477" s="4"/>
      <c r="T1477" s="4"/>
    </row>
    <row r="1478" spans="5:20" s="1" customFormat="1" x14ac:dyDescent="0.2">
      <c r="E1478" s="2"/>
      <c r="F1478" s="2"/>
      <c r="G1478" s="116"/>
      <c r="H1478" s="3"/>
      <c r="Q1478" s="4"/>
      <c r="R1478" s="4"/>
      <c r="S1478" s="4"/>
      <c r="T1478" s="4"/>
    </row>
    <row r="1479" spans="5:20" s="1" customFormat="1" x14ac:dyDescent="0.2">
      <c r="E1479" s="2"/>
      <c r="F1479" s="2"/>
      <c r="G1479" s="116"/>
      <c r="H1479" s="3"/>
      <c r="Q1479" s="4"/>
      <c r="R1479" s="4"/>
      <c r="S1479" s="4"/>
      <c r="T1479" s="4"/>
    </row>
    <row r="1480" spans="5:20" s="1" customFormat="1" x14ac:dyDescent="0.2">
      <c r="E1480" s="2"/>
      <c r="F1480" s="2"/>
      <c r="G1480" s="116"/>
      <c r="H1480" s="3"/>
      <c r="Q1480" s="4"/>
      <c r="R1480" s="4"/>
      <c r="S1480" s="4"/>
      <c r="T1480" s="4"/>
    </row>
    <row r="1481" spans="5:20" s="1" customFormat="1" x14ac:dyDescent="0.2">
      <c r="E1481" s="2"/>
      <c r="F1481" s="2"/>
      <c r="G1481" s="116"/>
      <c r="H1481" s="3"/>
      <c r="Q1481" s="4"/>
      <c r="R1481" s="4"/>
      <c r="S1481" s="4"/>
      <c r="T1481" s="4"/>
    </row>
    <row r="1482" spans="5:20" s="1" customFormat="1" x14ac:dyDescent="0.2">
      <c r="E1482" s="2"/>
      <c r="F1482" s="2"/>
      <c r="G1482" s="116"/>
      <c r="H1482" s="3"/>
      <c r="Q1482" s="4"/>
      <c r="R1482" s="4"/>
      <c r="S1482" s="4"/>
      <c r="T1482" s="4"/>
    </row>
    <row r="1483" spans="5:20" s="1" customFormat="1" x14ac:dyDescent="0.2">
      <c r="E1483" s="2"/>
      <c r="F1483" s="2"/>
      <c r="G1483" s="116"/>
      <c r="H1483" s="3"/>
      <c r="Q1483" s="4"/>
      <c r="R1483" s="4"/>
      <c r="S1483" s="4"/>
      <c r="T1483" s="4"/>
    </row>
    <row r="1484" spans="5:20" s="1" customFormat="1" x14ac:dyDescent="0.2">
      <c r="E1484" s="2"/>
      <c r="F1484" s="2"/>
      <c r="G1484" s="116"/>
      <c r="H1484" s="3"/>
      <c r="Q1484" s="4"/>
      <c r="R1484" s="4"/>
      <c r="S1484" s="4"/>
      <c r="T1484" s="4"/>
    </row>
    <row r="1485" spans="5:20" s="1" customFormat="1" x14ac:dyDescent="0.2">
      <c r="E1485" s="2"/>
      <c r="F1485" s="2"/>
      <c r="G1485" s="116"/>
      <c r="H1485" s="3"/>
      <c r="Q1485" s="4"/>
      <c r="R1485" s="4"/>
      <c r="S1485" s="4"/>
      <c r="T1485" s="4"/>
    </row>
    <row r="1486" spans="5:20" s="1" customFormat="1" x14ac:dyDescent="0.2">
      <c r="E1486" s="2"/>
      <c r="F1486" s="2"/>
      <c r="G1486" s="116"/>
      <c r="H1486" s="3"/>
      <c r="Q1486" s="4"/>
      <c r="R1486" s="4"/>
      <c r="S1486" s="4"/>
      <c r="T1486" s="4"/>
    </row>
    <row r="1487" spans="5:20" s="1" customFormat="1" x14ac:dyDescent="0.2">
      <c r="E1487" s="2"/>
      <c r="F1487" s="2"/>
      <c r="G1487" s="116"/>
      <c r="H1487" s="3"/>
      <c r="Q1487" s="4"/>
      <c r="R1487" s="4"/>
      <c r="S1487" s="4"/>
      <c r="T1487" s="4"/>
    </row>
    <row r="1488" spans="5:20" s="1" customFormat="1" x14ac:dyDescent="0.2">
      <c r="E1488" s="2"/>
      <c r="F1488" s="2"/>
      <c r="G1488" s="116"/>
      <c r="H1488" s="3"/>
      <c r="Q1488" s="4"/>
      <c r="R1488" s="4"/>
      <c r="S1488" s="4"/>
      <c r="T1488" s="4"/>
    </row>
    <row r="1489" spans="5:20" s="1" customFormat="1" x14ac:dyDescent="0.2">
      <c r="E1489" s="2"/>
      <c r="F1489" s="2"/>
      <c r="G1489" s="116"/>
      <c r="H1489" s="3"/>
      <c r="Q1489" s="4"/>
      <c r="R1489" s="4"/>
      <c r="S1489" s="4"/>
      <c r="T1489" s="4"/>
    </row>
    <row r="1490" spans="5:20" s="1" customFormat="1" x14ac:dyDescent="0.2">
      <c r="E1490" s="2"/>
      <c r="F1490" s="2"/>
      <c r="G1490" s="116"/>
      <c r="H1490" s="3"/>
      <c r="Q1490" s="4"/>
      <c r="R1490" s="4"/>
      <c r="S1490" s="4"/>
      <c r="T1490" s="4"/>
    </row>
    <row r="1491" spans="5:20" s="1" customFormat="1" x14ac:dyDescent="0.2">
      <c r="E1491" s="2"/>
      <c r="F1491" s="2"/>
      <c r="G1491" s="116"/>
      <c r="H1491" s="3"/>
      <c r="Q1491" s="4"/>
      <c r="R1491" s="4"/>
      <c r="S1491" s="4"/>
      <c r="T1491" s="4"/>
    </row>
    <row r="1492" spans="5:20" s="1" customFormat="1" x14ac:dyDescent="0.2">
      <c r="E1492" s="2"/>
      <c r="F1492" s="2"/>
      <c r="G1492" s="116"/>
      <c r="H1492" s="3"/>
      <c r="Q1492" s="4"/>
      <c r="R1492" s="4"/>
      <c r="S1492" s="4"/>
      <c r="T1492" s="4"/>
    </row>
    <row r="1493" spans="5:20" s="1" customFormat="1" x14ac:dyDescent="0.2">
      <c r="E1493" s="2"/>
      <c r="F1493" s="2"/>
      <c r="G1493" s="116"/>
      <c r="H1493" s="3"/>
      <c r="Q1493" s="4"/>
      <c r="R1493" s="4"/>
      <c r="S1493" s="4"/>
      <c r="T1493" s="4"/>
    </row>
    <row r="1494" spans="5:20" s="1" customFormat="1" x14ac:dyDescent="0.2">
      <c r="E1494" s="2"/>
      <c r="F1494" s="2"/>
      <c r="G1494" s="116"/>
      <c r="H1494" s="3"/>
      <c r="Q1494" s="4"/>
      <c r="R1494" s="4"/>
      <c r="S1494" s="4"/>
      <c r="T1494" s="4"/>
    </row>
    <row r="1495" spans="5:20" s="1" customFormat="1" x14ac:dyDescent="0.2">
      <c r="E1495" s="2"/>
      <c r="F1495" s="2"/>
      <c r="G1495" s="116"/>
      <c r="H1495" s="3"/>
      <c r="Q1495" s="4"/>
      <c r="R1495" s="4"/>
      <c r="S1495" s="4"/>
      <c r="T1495" s="4"/>
    </row>
    <row r="1496" spans="5:20" s="1" customFormat="1" x14ac:dyDescent="0.2">
      <c r="E1496" s="2"/>
      <c r="F1496" s="2"/>
      <c r="G1496" s="116"/>
      <c r="H1496" s="3"/>
      <c r="Q1496" s="4"/>
      <c r="R1496" s="4"/>
      <c r="S1496" s="4"/>
      <c r="T1496" s="4"/>
    </row>
    <row r="1497" spans="5:20" s="1" customFormat="1" x14ac:dyDescent="0.2">
      <c r="E1497" s="2"/>
      <c r="F1497" s="2"/>
      <c r="G1497" s="116"/>
      <c r="H1497" s="3"/>
      <c r="Q1497" s="4"/>
      <c r="R1497" s="4"/>
      <c r="S1497" s="4"/>
      <c r="T1497" s="4"/>
    </row>
    <row r="1498" spans="5:20" s="1" customFormat="1" x14ac:dyDescent="0.2">
      <c r="E1498" s="2"/>
      <c r="F1498" s="2"/>
      <c r="G1498" s="116"/>
      <c r="H1498" s="3"/>
      <c r="Q1498" s="4"/>
      <c r="R1498" s="4"/>
      <c r="S1498" s="4"/>
      <c r="T1498" s="4"/>
    </row>
    <row r="1499" spans="5:20" s="1" customFormat="1" x14ac:dyDescent="0.2">
      <c r="E1499" s="2"/>
      <c r="F1499" s="2"/>
      <c r="G1499" s="116"/>
      <c r="H1499" s="3"/>
      <c r="Q1499" s="4"/>
      <c r="R1499" s="4"/>
      <c r="S1499" s="4"/>
      <c r="T1499" s="4"/>
    </row>
    <row r="1500" spans="5:20" s="1" customFormat="1" x14ac:dyDescent="0.2">
      <c r="E1500" s="2"/>
      <c r="F1500" s="2"/>
      <c r="G1500" s="116"/>
      <c r="H1500" s="3"/>
      <c r="Q1500" s="4"/>
      <c r="R1500" s="4"/>
      <c r="S1500" s="4"/>
      <c r="T1500" s="4"/>
    </row>
    <row r="1501" spans="5:20" s="1" customFormat="1" x14ac:dyDescent="0.2">
      <c r="E1501" s="2"/>
      <c r="F1501" s="2"/>
      <c r="G1501" s="116"/>
      <c r="H1501" s="3"/>
      <c r="Q1501" s="4"/>
      <c r="R1501" s="4"/>
      <c r="S1501" s="4"/>
      <c r="T1501" s="4"/>
    </row>
    <row r="1502" spans="5:20" s="1" customFormat="1" x14ac:dyDescent="0.2">
      <c r="E1502" s="2"/>
      <c r="F1502" s="2"/>
      <c r="G1502" s="116"/>
      <c r="H1502" s="3"/>
      <c r="Q1502" s="4"/>
      <c r="R1502" s="4"/>
      <c r="S1502" s="4"/>
      <c r="T1502" s="4"/>
    </row>
    <row r="1503" spans="5:20" s="1" customFormat="1" x14ac:dyDescent="0.2">
      <c r="E1503" s="2"/>
      <c r="F1503" s="2"/>
      <c r="G1503" s="116"/>
      <c r="H1503" s="3"/>
      <c r="Q1503" s="4"/>
      <c r="R1503" s="4"/>
      <c r="S1503" s="4"/>
      <c r="T1503" s="4"/>
    </row>
    <row r="1504" spans="5:20" s="1" customFormat="1" x14ac:dyDescent="0.2">
      <c r="E1504" s="2"/>
      <c r="F1504" s="2"/>
      <c r="G1504" s="116"/>
      <c r="H1504" s="3"/>
      <c r="Q1504" s="4"/>
      <c r="R1504" s="4"/>
      <c r="S1504" s="4"/>
      <c r="T1504" s="4"/>
    </row>
    <row r="1505" spans="5:20" s="1" customFormat="1" x14ac:dyDescent="0.2">
      <c r="E1505" s="2"/>
      <c r="F1505" s="2"/>
      <c r="G1505" s="116"/>
      <c r="H1505" s="3"/>
      <c r="Q1505" s="4"/>
      <c r="R1505" s="4"/>
      <c r="S1505" s="4"/>
      <c r="T1505" s="4"/>
    </row>
    <row r="1506" spans="5:20" s="1" customFormat="1" x14ac:dyDescent="0.2">
      <c r="E1506" s="2"/>
      <c r="F1506" s="2"/>
      <c r="G1506" s="116"/>
      <c r="H1506" s="3"/>
      <c r="Q1506" s="4"/>
      <c r="R1506" s="4"/>
      <c r="S1506" s="4"/>
      <c r="T1506" s="4"/>
    </row>
    <row r="1507" spans="5:20" s="1" customFormat="1" x14ac:dyDescent="0.2">
      <c r="E1507" s="2"/>
      <c r="F1507" s="2"/>
      <c r="G1507" s="116"/>
      <c r="H1507" s="3"/>
      <c r="Q1507" s="4"/>
      <c r="R1507" s="4"/>
      <c r="S1507" s="4"/>
      <c r="T1507" s="4"/>
    </row>
    <row r="1508" spans="5:20" s="1" customFormat="1" x14ac:dyDescent="0.2">
      <c r="E1508" s="2"/>
      <c r="F1508" s="2"/>
      <c r="G1508" s="116"/>
      <c r="H1508" s="3"/>
      <c r="Q1508" s="4"/>
      <c r="R1508" s="4"/>
      <c r="S1508" s="4"/>
      <c r="T1508" s="4"/>
    </row>
    <row r="1509" spans="5:20" s="1" customFormat="1" x14ac:dyDescent="0.2">
      <c r="E1509" s="2"/>
      <c r="F1509" s="2"/>
      <c r="G1509" s="116"/>
      <c r="H1509" s="3"/>
      <c r="Q1509" s="4"/>
      <c r="R1509" s="4"/>
      <c r="S1509" s="4"/>
      <c r="T1509" s="4"/>
    </row>
    <row r="1510" spans="5:20" s="1" customFormat="1" x14ac:dyDescent="0.2">
      <c r="E1510" s="2"/>
      <c r="F1510" s="2"/>
      <c r="G1510" s="116"/>
      <c r="H1510" s="3"/>
      <c r="Q1510" s="4"/>
      <c r="R1510" s="4"/>
      <c r="S1510" s="4"/>
      <c r="T1510" s="4"/>
    </row>
    <row r="1511" spans="5:20" s="1" customFormat="1" x14ac:dyDescent="0.2">
      <c r="E1511" s="2"/>
      <c r="F1511" s="2"/>
      <c r="G1511" s="116"/>
      <c r="H1511" s="3"/>
      <c r="Q1511" s="4"/>
      <c r="R1511" s="4"/>
      <c r="S1511" s="4"/>
      <c r="T1511" s="4"/>
    </row>
    <row r="1512" spans="5:20" s="1" customFormat="1" x14ac:dyDescent="0.2">
      <c r="E1512" s="2"/>
      <c r="F1512" s="2"/>
      <c r="G1512" s="116"/>
      <c r="H1512" s="3"/>
      <c r="Q1512" s="4"/>
      <c r="R1512" s="4"/>
      <c r="S1512" s="4"/>
      <c r="T1512" s="4"/>
    </row>
    <row r="1513" spans="5:20" s="1" customFormat="1" x14ac:dyDescent="0.2">
      <c r="E1513" s="2"/>
      <c r="F1513" s="2"/>
      <c r="G1513" s="116"/>
      <c r="H1513" s="3"/>
      <c r="Q1513" s="4"/>
      <c r="R1513" s="4"/>
      <c r="S1513" s="4"/>
      <c r="T1513" s="4"/>
    </row>
    <row r="1514" spans="5:20" s="1" customFormat="1" x14ac:dyDescent="0.2">
      <c r="E1514" s="2"/>
      <c r="F1514" s="2"/>
      <c r="G1514" s="116"/>
      <c r="H1514" s="3"/>
      <c r="Q1514" s="4"/>
      <c r="R1514" s="4"/>
      <c r="S1514" s="4"/>
      <c r="T1514" s="4"/>
    </row>
    <row r="1515" spans="5:20" s="1" customFormat="1" x14ac:dyDescent="0.2">
      <c r="E1515" s="2"/>
      <c r="F1515" s="2"/>
      <c r="G1515" s="116"/>
      <c r="H1515" s="3"/>
      <c r="Q1515" s="4"/>
      <c r="R1515" s="4"/>
      <c r="S1515" s="4"/>
      <c r="T1515" s="4"/>
    </row>
    <row r="1516" spans="5:20" s="1" customFormat="1" x14ac:dyDescent="0.2">
      <c r="E1516" s="2"/>
      <c r="F1516" s="2"/>
      <c r="G1516" s="116"/>
      <c r="H1516" s="3"/>
      <c r="Q1516" s="4"/>
      <c r="R1516" s="4"/>
      <c r="S1516" s="4"/>
      <c r="T1516" s="4"/>
    </row>
    <row r="1517" spans="5:20" s="1" customFormat="1" x14ac:dyDescent="0.2">
      <c r="E1517" s="2"/>
      <c r="F1517" s="2"/>
      <c r="G1517" s="116"/>
      <c r="H1517" s="3"/>
      <c r="Q1517" s="4"/>
      <c r="R1517" s="4"/>
      <c r="S1517" s="4"/>
      <c r="T1517" s="4"/>
    </row>
    <row r="1518" spans="5:20" s="1" customFormat="1" x14ac:dyDescent="0.2">
      <c r="E1518" s="2"/>
      <c r="F1518" s="2"/>
      <c r="G1518" s="116"/>
      <c r="H1518" s="3"/>
      <c r="Q1518" s="4"/>
      <c r="R1518" s="4"/>
      <c r="S1518" s="4"/>
      <c r="T1518" s="4"/>
    </row>
    <row r="1519" spans="5:20" s="1" customFormat="1" x14ac:dyDescent="0.2">
      <c r="E1519" s="2"/>
      <c r="F1519" s="2"/>
      <c r="G1519" s="116"/>
      <c r="H1519" s="3"/>
      <c r="Q1519" s="4"/>
      <c r="R1519" s="4"/>
      <c r="S1519" s="4"/>
      <c r="T1519" s="4"/>
    </row>
    <row r="1520" spans="5:20" s="1" customFormat="1" x14ac:dyDescent="0.2">
      <c r="E1520" s="2"/>
      <c r="F1520" s="2"/>
      <c r="G1520" s="116"/>
      <c r="H1520" s="3"/>
      <c r="Q1520" s="4"/>
      <c r="R1520" s="4"/>
      <c r="S1520" s="4"/>
      <c r="T1520" s="4"/>
    </row>
    <row r="1521" spans="5:20" s="1" customFormat="1" x14ac:dyDescent="0.2">
      <c r="E1521" s="2"/>
      <c r="F1521" s="2"/>
      <c r="G1521" s="116"/>
      <c r="H1521" s="3"/>
      <c r="Q1521" s="4"/>
      <c r="R1521" s="4"/>
      <c r="S1521" s="4"/>
      <c r="T1521" s="4"/>
    </row>
    <row r="1522" spans="5:20" s="1" customFormat="1" x14ac:dyDescent="0.2">
      <c r="E1522" s="2"/>
      <c r="F1522" s="2"/>
      <c r="G1522" s="116"/>
      <c r="H1522" s="3"/>
      <c r="Q1522" s="4"/>
      <c r="R1522" s="4"/>
      <c r="S1522" s="4"/>
      <c r="T1522" s="4"/>
    </row>
    <row r="1523" spans="5:20" s="1" customFormat="1" x14ac:dyDescent="0.2">
      <c r="E1523" s="2"/>
      <c r="F1523" s="2"/>
      <c r="G1523" s="116"/>
      <c r="H1523" s="3"/>
      <c r="Q1523" s="4"/>
      <c r="R1523" s="4"/>
      <c r="S1523" s="4"/>
      <c r="T1523" s="4"/>
    </row>
    <row r="1524" spans="5:20" s="1" customFormat="1" x14ac:dyDescent="0.2">
      <c r="E1524" s="2"/>
      <c r="F1524" s="2"/>
      <c r="G1524" s="116"/>
      <c r="H1524" s="3"/>
      <c r="Q1524" s="4"/>
      <c r="R1524" s="4"/>
      <c r="S1524" s="4"/>
      <c r="T1524" s="4"/>
    </row>
    <row r="1525" spans="5:20" s="1" customFormat="1" x14ac:dyDescent="0.2">
      <c r="E1525" s="2"/>
      <c r="F1525" s="2"/>
      <c r="G1525" s="116"/>
      <c r="H1525" s="3"/>
      <c r="Q1525" s="4"/>
      <c r="R1525" s="4"/>
      <c r="S1525" s="4"/>
      <c r="T1525" s="4"/>
    </row>
    <row r="1526" spans="5:20" s="1" customFormat="1" x14ac:dyDescent="0.2">
      <c r="E1526" s="2"/>
      <c r="F1526" s="2"/>
      <c r="G1526" s="116"/>
      <c r="H1526" s="3"/>
      <c r="Q1526" s="4"/>
      <c r="R1526" s="4"/>
      <c r="S1526" s="4"/>
      <c r="T1526" s="4"/>
    </row>
    <row r="1527" spans="5:20" s="1" customFormat="1" x14ac:dyDescent="0.2">
      <c r="E1527" s="2"/>
      <c r="F1527" s="2"/>
      <c r="G1527" s="116"/>
      <c r="H1527" s="3"/>
      <c r="Q1527" s="4"/>
      <c r="R1527" s="4"/>
      <c r="S1527" s="4"/>
      <c r="T1527" s="4"/>
    </row>
    <row r="1528" spans="5:20" s="1" customFormat="1" x14ac:dyDescent="0.2">
      <c r="E1528" s="2"/>
      <c r="F1528" s="2"/>
      <c r="G1528" s="116"/>
      <c r="H1528" s="3"/>
      <c r="Q1528" s="4"/>
      <c r="R1528" s="4"/>
      <c r="S1528" s="4"/>
      <c r="T1528" s="4"/>
    </row>
    <row r="1529" spans="5:20" s="1" customFormat="1" x14ac:dyDescent="0.2">
      <c r="E1529" s="2"/>
      <c r="F1529" s="2"/>
      <c r="G1529" s="116"/>
      <c r="H1529" s="3"/>
      <c r="Q1529" s="4"/>
      <c r="R1529" s="4"/>
      <c r="S1529" s="4"/>
      <c r="T1529" s="4"/>
    </row>
    <row r="1530" spans="5:20" s="1" customFormat="1" x14ac:dyDescent="0.2">
      <c r="E1530" s="2"/>
      <c r="F1530" s="2"/>
      <c r="G1530" s="116"/>
      <c r="H1530" s="3"/>
      <c r="Q1530" s="4"/>
      <c r="R1530" s="4"/>
      <c r="S1530" s="4"/>
      <c r="T1530" s="4"/>
    </row>
    <row r="1531" spans="5:20" s="1" customFormat="1" x14ac:dyDescent="0.2">
      <c r="E1531" s="2"/>
      <c r="F1531" s="2"/>
      <c r="G1531" s="116"/>
      <c r="H1531" s="3"/>
      <c r="Q1531" s="4"/>
      <c r="R1531" s="4"/>
      <c r="S1531" s="4"/>
      <c r="T1531" s="4"/>
    </row>
    <row r="1532" spans="5:20" s="1" customFormat="1" x14ac:dyDescent="0.2">
      <c r="E1532" s="2"/>
      <c r="F1532" s="2"/>
      <c r="G1532" s="116"/>
      <c r="H1532" s="3"/>
      <c r="Q1532" s="4"/>
      <c r="R1532" s="4"/>
      <c r="S1532" s="4"/>
      <c r="T1532" s="4"/>
    </row>
    <row r="1533" spans="5:20" s="1" customFormat="1" x14ac:dyDescent="0.2">
      <c r="E1533" s="2"/>
      <c r="F1533" s="2"/>
      <c r="G1533" s="116"/>
      <c r="H1533" s="3"/>
      <c r="Q1533" s="4"/>
      <c r="R1533" s="4"/>
      <c r="S1533" s="4"/>
      <c r="T1533" s="4"/>
    </row>
    <row r="1534" spans="5:20" s="1" customFormat="1" x14ac:dyDescent="0.2">
      <c r="E1534" s="2"/>
      <c r="F1534" s="2"/>
      <c r="G1534" s="116"/>
      <c r="H1534" s="3"/>
      <c r="Q1534" s="4"/>
      <c r="R1534" s="4"/>
      <c r="S1534" s="4"/>
      <c r="T1534" s="4"/>
    </row>
    <row r="1535" spans="5:20" s="1" customFormat="1" x14ac:dyDescent="0.2">
      <c r="E1535" s="2"/>
      <c r="F1535" s="2"/>
      <c r="G1535" s="116"/>
      <c r="H1535" s="3"/>
      <c r="Q1535" s="4"/>
      <c r="R1535" s="4"/>
      <c r="S1535" s="4"/>
      <c r="T1535" s="4"/>
    </row>
    <row r="1536" spans="5:20" s="1" customFormat="1" x14ac:dyDescent="0.2">
      <c r="E1536" s="2"/>
      <c r="F1536" s="2"/>
      <c r="G1536" s="116"/>
      <c r="H1536" s="3"/>
      <c r="Q1536" s="4"/>
      <c r="R1536" s="4"/>
      <c r="S1536" s="4"/>
      <c r="T1536" s="4"/>
    </row>
    <row r="1537" spans="5:20" s="1" customFormat="1" x14ac:dyDescent="0.2">
      <c r="E1537" s="2"/>
      <c r="F1537" s="2"/>
      <c r="G1537" s="116"/>
      <c r="H1537" s="3"/>
      <c r="Q1537" s="4"/>
      <c r="R1537" s="4"/>
      <c r="S1537" s="4"/>
      <c r="T1537" s="4"/>
    </row>
    <row r="1538" spans="5:20" s="1" customFormat="1" x14ac:dyDescent="0.2">
      <c r="E1538" s="2"/>
      <c r="F1538" s="2"/>
      <c r="G1538" s="116"/>
      <c r="H1538" s="3"/>
      <c r="Q1538" s="4"/>
      <c r="R1538" s="4"/>
      <c r="S1538" s="4"/>
      <c r="T1538" s="4"/>
    </row>
    <row r="1539" spans="5:20" s="1" customFormat="1" x14ac:dyDescent="0.2">
      <c r="E1539" s="2"/>
      <c r="F1539" s="2"/>
      <c r="G1539" s="116"/>
      <c r="H1539" s="3"/>
      <c r="Q1539" s="4"/>
      <c r="R1539" s="4"/>
      <c r="S1539" s="4"/>
      <c r="T1539" s="4"/>
    </row>
    <row r="1540" spans="5:20" s="1" customFormat="1" x14ac:dyDescent="0.2">
      <c r="E1540" s="2"/>
      <c r="F1540" s="2"/>
      <c r="G1540" s="116"/>
      <c r="H1540" s="3"/>
      <c r="Q1540" s="4"/>
      <c r="R1540" s="4"/>
      <c r="S1540" s="4"/>
      <c r="T1540" s="4"/>
    </row>
    <row r="1541" spans="5:20" s="1" customFormat="1" x14ac:dyDescent="0.2">
      <c r="E1541" s="2"/>
      <c r="F1541" s="2"/>
      <c r="G1541" s="116"/>
      <c r="H1541" s="3"/>
      <c r="Q1541" s="4"/>
      <c r="R1541" s="4"/>
      <c r="S1541" s="4"/>
      <c r="T1541" s="4"/>
    </row>
    <row r="1542" spans="5:20" s="1" customFormat="1" x14ac:dyDescent="0.2">
      <c r="E1542" s="2"/>
      <c r="F1542" s="2"/>
      <c r="G1542" s="116"/>
      <c r="H1542" s="3"/>
      <c r="Q1542" s="4"/>
      <c r="R1542" s="4"/>
      <c r="S1542" s="4"/>
      <c r="T1542" s="4"/>
    </row>
    <row r="1543" spans="5:20" s="1" customFormat="1" x14ac:dyDescent="0.2">
      <c r="E1543" s="2"/>
      <c r="F1543" s="2"/>
      <c r="G1543" s="116"/>
      <c r="H1543" s="3"/>
      <c r="Q1543" s="4"/>
      <c r="R1543" s="4"/>
      <c r="S1543" s="4"/>
      <c r="T1543" s="4"/>
    </row>
    <row r="1544" spans="5:20" s="1" customFormat="1" x14ac:dyDescent="0.2">
      <c r="E1544" s="2"/>
      <c r="F1544" s="2"/>
      <c r="G1544" s="116"/>
      <c r="H1544" s="3"/>
      <c r="Q1544" s="4"/>
      <c r="R1544" s="4"/>
      <c r="S1544" s="4"/>
      <c r="T1544" s="4"/>
    </row>
    <row r="1545" spans="5:20" s="1" customFormat="1" x14ac:dyDescent="0.2">
      <c r="E1545" s="2"/>
      <c r="F1545" s="2"/>
      <c r="G1545" s="116"/>
      <c r="H1545" s="3"/>
      <c r="Q1545" s="4"/>
      <c r="R1545" s="4"/>
      <c r="S1545" s="4"/>
      <c r="T1545" s="4"/>
    </row>
    <row r="1546" spans="5:20" s="1" customFormat="1" x14ac:dyDescent="0.2">
      <c r="E1546" s="2"/>
      <c r="F1546" s="2"/>
      <c r="G1546" s="116"/>
      <c r="H1546" s="3"/>
      <c r="Q1546" s="4"/>
      <c r="R1546" s="4"/>
      <c r="S1546" s="4"/>
      <c r="T1546" s="4"/>
    </row>
    <row r="1547" spans="5:20" s="1" customFormat="1" x14ac:dyDescent="0.2">
      <c r="E1547" s="2"/>
      <c r="F1547" s="2"/>
      <c r="G1547" s="116"/>
      <c r="H1547" s="3"/>
      <c r="Q1547" s="4"/>
      <c r="R1547" s="4"/>
      <c r="S1547" s="4"/>
      <c r="T1547" s="4"/>
    </row>
    <row r="1548" spans="5:20" s="1" customFormat="1" x14ac:dyDescent="0.2">
      <c r="E1548" s="2"/>
      <c r="F1548" s="2"/>
      <c r="G1548" s="116"/>
      <c r="H1548" s="3"/>
      <c r="Q1548" s="4"/>
      <c r="R1548" s="4"/>
      <c r="S1548" s="4"/>
      <c r="T1548" s="4"/>
    </row>
    <row r="1549" spans="5:20" s="1" customFormat="1" x14ac:dyDescent="0.2">
      <c r="E1549" s="2"/>
      <c r="F1549" s="2"/>
      <c r="G1549" s="116"/>
      <c r="H1549" s="3"/>
      <c r="Q1549" s="4"/>
      <c r="R1549" s="4"/>
      <c r="S1549" s="4"/>
      <c r="T1549" s="4"/>
    </row>
    <row r="1550" spans="5:20" s="1" customFormat="1" x14ac:dyDescent="0.2">
      <c r="E1550" s="2"/>
      <c r="F1550" s="2"/>
      <c r="G1550" s="116"/>
      <c r="H1550" s="3"/>
      <c r="Q1550" s="4"/>
      <c r="R1550" s="4"/>
      <c r="S1550" s="4"/>
      <c r="T1550" s="4"/>
    </row>
    <row r="1551" spans="5:20" s="1" customFormat="1" x14ac:dyDescent="0.2">
      <c r="E1551" s="2"/>
      <c r="F1551" s="2"/>
      <c r="G1551" s="116"/>
      <c r="H1551" s="3"/>
      <c r="Q1551" s="4"/>
      <c r="R1551" s="4"/>
      <c r="S1551" s="4"/>
      <c r="T1551" s="4"/>
    </row>
    <row r="1552" spans="5:20" s="1" customFormat="1" x14ac:dyDescent="0.2">
      <c r="E1552" s="2"/>
      <c r="F1552" s="2"/>
      <c r="G1552" s="116"/>
      <c r="H1552" s="3"/>
      <c r="Q1552" s="4"/>
      <c r="R1552" s="4"/>
      <c r="S1552" s="4"/>
      <c r="T1552" s="4"/>
    </row>
    <row r="1553" spans="5:20" s="1" customFormat="1" x14ac:dyDescent="0.2">
      <c r="E1553" s="2"/>
      <c r="F1553" s="2"/>
      <c r="G1553" s="116"/>
      <c r="H1553" s="3"/>
      <c r="Q1553" s="4"/>
      <c r="R1553" s="4"/>
      <c r="S1553" s="4"/>
      <c r="T1553" s="4"/>
    </row>
    <row r="1554" spans="5:20" s="1" customFormat="1" x14ac:dyDescent="0.2">
      <c r="E1554" s="2"/>
      <c r="F1554" s="2"/>
      <c r="G1554" s="116"/>
      <c r="H1554" s="3"/>
      <c r="Q1554" s="4"/>
      <c r="R1554" s="4"/>
      <c r="S1554" s="4"/>
      <c r="T1554" s="4"/>
    </row>
    <row r="1555" spans="5:20" s="1" customFormat="1" x14ac:dyDescent="0.2">
      <c r="E1555" s="2"/>
      <c r="F1555" s="2"/>
      <c r="G1555" s="116"/>
      <c r="H1555" s="3"/>
      <c r="Q1555" s="4"/>
      <c r="R1555" s="4"/>
      <c r="S1555" s="4"/>
      <c r="T1555" s="4"/>
    </row>
    <row r="1556" spans="5:20" s="1" customFormat="1" x14ac:dyDescent="0.2">
      <c r="E1556" s="2"/>
      <c r="F1556" s="2"/>
      <c r="G1556" s="116"/>
      <c r="H1556" s="3"/>
      <c r="Q1556" s="4"/>
      <c r="R1556" s="4"/>
      <c r="S1556" s="4"/>
      <c r="T1556" s="4"/>
    </row>
  </sheetData>
  <mergeCells count="51">
    <mergeCell ref="A203:D203"/>
    <mergeCell ref="A192:P192"/>
    <mergeCell ref="A74:D74"/>
    <mergeCell ref="A75:P75"/>
    <mergeCell ref="A94:D94"/>
    <mergeCell ref="A191:D191"/>
    <mergeCell ref="A162:P162"/>
    <mergeCell ref="A95:P95"/>
    <mergeCell ref="A129:D129"/>
    <mergeCell ref="A161:D161"/>
    <mergeCell ref="A130:P130"/>
    <mergeCell ref="A6:P6"/>
    <mergeCell ref="H11:I11"/>
    <mergeCell ref="H10:M10"/>
    <mergeCell ref="A7:P7"/>
    <mergeCell ref="N10:O10"/>
    <mergeCell ref="A8:P8"/>
    <mergeCell ref="K11:L11"/>
    <mergeCell ref="P10:P12"/>
    <mergeCell ref="N11:N12"/>
    <mergeCell ref="B10:B12"/>
    <mergeCell ref="A10:A12"/>
    <mergeCell ref="F10:F12"/>
    <mergeCell ref="G10:G12"/>
    <mergeCell ref="O11:O12"/>
    <mergeCell ref="M11:M12"/>
    <mergeCell ref="J11:J12"/>
    <mergeCell ref="A235:P235"/>
    <mergeCell ref="A231:P231"/>
    <mergeCell ref="A233:P233"/>
    <mergeCell ref="A232:P232"/>
    <mergeCell ref="A204:P204"/>
    <mergeCell ref="A225:J225"/>
    <mergeCell ref="A234:P234"/>
    <mergeCell ref="A230:P230"/>
    <mergeCell ref="A226:J226"/>
    <mergeCell ref="A217:D217"/>
    <mergeCell ref="A218:D218"/>
    <mergeCell ref="A211:P211"/>
    <mergeCell ref="A210:D210"/>
    <mergeCell ref="A13:P13"/>
    <mergeCell ref="A35:P35"/>
    <mergeCell ref="A41:P41"/>
    <mergeCell ref="A57:P57"/>
    <mergeCell ref="A40:D40"/>
    <mergeCell ref="A56:D56"/>
    <mergeCell ref="A20:P20"/>
    <mergeCell ref="A27:P27"/>
    <mergeCell ref="A26:D26"/>
    <mergeCell ref="A19:D19"/>
    <mergeCell ref="A34:D34"/>
  </mergeCells>
  <phoneticPr fontId="1" type="noConversion"/>
  <printOptions horizontalCentered="1"/>
  <pageMargins left="0" right="0" top="0.15748031496062992" bottom="0.15748031496062992" header="0" footer="0"/>
  <pageSetup paperSize="5" scale="37" fitToHeight="0" orientation="landscape" r:id="rId1"/>
  <headerFooter alignWithMargins="0"/>
  <rowBreaks count="4" manualBreakCount="4">
    <brk id="74" max="16383" man="1"/>
    <brk id="129" max="15" man="1"/>
    <brk id="191" max="15" man="1"/>
    <brk id="225" max="16383" man="1"/>
  </rowBreaks>
  <colBreaks count="1" manualBreakCount="1">
    <brk id="16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Patricia Indhira Bruno Iturbides</cp:lastModifiedBy>
  <cp:lastPrinted>2018-01-02T14:27:29Z</cp:lastPrinted>
  <dcterms:created xsi:type="dcterms:W3CDTF">2006-07-11T17:39:34Z</dcterms:created>
  <dcterms:modified xsi:type="dcterms:W3CDTF">2018-03-01T18:28:04Z</dcterms:modified>
</cp:coreProperties>
</file>