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JUNIO\"/>
    </mc:Choice>
  </mc:AlternateContent>
  <xr:revisionPtr revIDLastSave="0" documentId="13_ncr:1_{3CE5B005-D35C-4331-891C-F2C32E37CDD1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<sst xmlns="http://schemas.openxmlformats.org/spreadsheetml/2006/main" count="60" uniqueCount="49">
  <si>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</si>
  <si>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</si>
  <si>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</si>
  <si>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</si>
  <si>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</si>
  <si>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</si>
  <si>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</si>
  <si>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</si>
  <si>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</si>
  <si>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</si>
  <si>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</si>
  <si>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</si>
  <si>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</si>
  <si>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</si>
  <si>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</si>
  <si>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</si>
  <si>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</si>
  <si>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</si>
  <si>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</si>
  <si>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</si>
  <si>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</si>
  <si>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</si>
  <si>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</si>
  <si>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</si>
  <si>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</si>
  <si>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</si>
  <si>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</si>
  <si>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</si>
  <si>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</si>
  <si>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</si>
  <si>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</si>
  <si>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</si>
  <si>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</si>
  <si>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</si>
  <si>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</si>
  <si>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</si>
  <si>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</si>
  <si>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</si>
  <si>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</si>
  <si>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</si>
  <si>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</si>
  <si>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</si>
  <si>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</si>
  <si>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</si>
  <si>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</si>
  <si>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</si>
  <si>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</si>
  <si>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</si>
  <si>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junio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</si>
</sst>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3" zoomScale="55" zoomScaleNormal="70" zoomScaleSheetLayoutView="55" workbookViewId="0">
      <selection activeCell="H10" sqref="H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38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39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16134.81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65050*1.1%</f>
        <v>715.55000000000007</v>
      </c>
      <c r="L10" s="61">
        <f t="shared" ref="L10" si="2">G10*3.04/100</f>
        <v>3648</v>
      </c>
      <c r="M10" s="60">
        <f t="shared" ref="M10" si="3">G10*7.09/100</f>
        <v>8508</v>
      </c>
      <c r="N10" s="62">
        <f>1350.12*2</f>
        <v>2700.24</v>
      </c>
      <c r="O10" s="63">
        <f>H10+I10+L10+N10</f>
        <v>25927.049999999996</v>
      </c>
      <c r="P10" s="63">
        <f t="shared" ref="P10:P13" si="4">J10+K10+M10</f>
        <v>17743.55</v>
      </c>
      <c r="Q10" s="63">
        <f>G10-O10</f>
        <v>94072.950000000012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39</v>
      </c>
      <c r="D11" s="55" t="s">
        <v>29</v>
      </c>
      <c r="E11" s="55" t="s">
        <v>33</v>
      </c>
      <c r="F11" s="56" t="s">
        <v>21</v>
      </c>
      <c r="G11" s="57">
        <v>70000</v>
      </c>
      <c r="H11" s="58">
        <v>5098.45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 t="shared" ref="K11:K12" si="7">65050*1.1%</f>
        <v>715.55000000000007</v>
      </c>
      <c r="L11" s="61">
        <f t="shared" ref="L11:L14" si="8">G11*3.04/100</f>
        <v>2128</v>
      </c>
      <c r="M11" s="60">
        <f t="shared" ref="M11" si="9">G11*7.09/100</f>
        <v>4963</v>
      </c>
      <c r="N11" s="62">
        <v>1350.12</v>
      </c>
      <c r="O11" s="63">
        <f t="shared" ref="O11:O14" si="10">H11+I11+L11+N11</f>
        <v>10585.57</v>
      </c>
      <c r="P11" s="63">
        <f t="shared" si="4"/>
        <v>10648.55</v>
      </c>
      <c r="Q11" s="63">
        <f>G11-O11</f>
        <v>59414.43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40</v>
      </c>
      <c r="D12" s="55" t="s">
        <v>29</v>
      </c>
      <c r="E12" s="55" t="s">
        <v>34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si="7"/>
        <v>715.55000000000007</v>
      </c>
      <c r="L12" s="61">
        <f t="shared" si="8"/>
        <v>2128</v>
      </c>
      <c r="M12" s="60">
        <f>G12*7.09/100</f>
        <v>4963</v>
      </c>
      <c r="N12" s="62">
        <v>0</v>
      </c>
      <c r="O12" s="63">
        <f t="shared" si="10"/>
        <v>9505.48</v>
      </c>
      <c r="P12" s="63">
        <f t="shared" si="4"/>
        <v>10648.55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39</v>
      </c>
      <c r="D13" s="55" t="s">
        <v>29</v>
      </c>
      <c r="E13" s="55" t="s">
        <v>35</v>
      </c>
      <c r="F13" s="56" t="s">
        <v>21</v>
      </c>
      <c r="G13" s="57">
        <v>46000</v>
      </c>
      <c r="H13" s="58">
        <v>1289.46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8"/>
        <v>1398.4</v>
      </c>
      <c r="M13" s="60">
        <f>G13*7.09/100</f>
        <v>3261.4</v>
      </c>
      <c r="N13" s="64">
        <v>0</v>
      </c>
      <c r="O13" s="63">
        <f t="shared" si="10"/>
        <v>4008.06</v>
      </c>
      <c r="P13" s="63">
        <f t="shared" si="4"/>
        <v>7033.4</v>
      </c>
      <c r="Q13" s="63">
        <f>G13-O13</f>
        <v>41991.94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36</v>
      </c>
      <c r="C14" s="55" t="s">
        <v>39</v>
      </c>
      <c r="D14" s="55" t="s">
        <v>29</v>
      </c>
      <c r="E14" s="55" t="s">
        <v>37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8"/>
        <v>456</v>
      </c>
      <c r="M14" s="60">
        <f>G14*7.09/100</f>
        <v>1063.5</v>
      </c>
      <c r="N14" s="64">
        <v>0</v>
      </c>
      <c r="O14" s="63">
        <f t="shared" si="10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321000</v>
      </c>
      <c r="H15" s="32">
        <f t="shared" ref="H15:Q15" si="12">SUM(H10:H14)</f>
        <v>27891.199999999997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2817.65</v>
      </c>
      <c r="L15" s="32">
        <f t="shared" si="12"/>
        <v>9758.4</v>
      </c>
      <c r="M15" s="32">
        <f t="shared" si="12"/>
        <v>22758.9</v>
      </c>
      <c r="N15" s="32">
        <f t="shared" si="12"/>
        <v>4050.3599999999997</v>
      </c>
      <c r="O15" s="32">
        <f t="shared" si="12"/>
        <v>50912.659999999989</v>
      </c>
      <c r="P15" s="32">
        <f t="shared" si="12"/>
        <v>48367.549999999996</v>
      </c>
      <c r="Q15" s="32">
        <f t="shared" si="12"/>
        <v>270087.34000000003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321000</v>
      </c>
      <c r="H16" s="33">
        <f t="shared" ref="H16:P16" si="13">SUM(H15)</f>
        <v>27891.199999999997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2817.65</v>
      </c>
      <c r="L16" s="33">
        <f t="shared" si="13"/>
        <v>9758.4</v>
      </c>
      <c r="M16" s="33">
        <f t="shared" si="13"/>
        <v>22758.9</v>
      </c>
      <c r="N16" s="33">
        <f>SUM(N15)</f>
        <v>4050.3599999999997</v>
      </c>
      <c r="O16" s="33">
        <f t="shared" si="13"/>
        <v>50912.659999999989</v>
      </c>
      <c r="P16" s="33">
        <f t="shared" si="13"/>
        <v>48367.549999999996</v>
      </c>
      <c r="Q16" s="33">
        <f>SUM(Q15)</f>
        <v>270087.34000000003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42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43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46</v>
      </c>
      <c r="B20" s="50"/>
      <c r="C20" s="50"/>
      <c r="D20" s="50"/>
      <c r="E20" s="51"/>
      <c r="F20" s="44"/>
      <c r="G20" s="44"/>
      <c r="H20" s="27"/>
      <c r="I20" s="27" t="s">
        <v>44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47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45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2022-06-21T15:17:04Z</dcterms:modified>
</cp:coreProperties>
</file>