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13_ncr:1_{E95E10DF-2139-42A5-8455-41E39151A6B0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Q16" i="1"/>
  <c r="P16" i="1"/>
  <c r="O16" i="1"/>
  <c r="N16" i="1"/>
  <c r="M16" i="1"/>
  <c r="L16" i="1"/>
  <c r="K16" i="1"/>
  <c r="U15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S14" i="1"/>
  <c r="U14" i="1" s="1"/>
  <c r="T13" i="1" l="1"/>
  <c r="T15" i="1"/>
  <c r="R14" i="1"/>
  <c r="T14" i="1"/>
  <c r="R13" i="1"/>
  <c r="S13" i="1"/>
  <c r="U13" i="1" s="1"/>
  <c r="R15" i="1"/>
  <c r="A14" i="1" l="1"/>
  <c r="A15" i="1" s="1"/>
  <c r="J16" i="1"/>
  <c r="I16" i="1" l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<sst xmlns="http://schemas.openxmlformats.org/spreadsheetml/2006/main" count="53" uniqueCount="50">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</sst>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view="pageBreakPreview" zoomScale="55" zoomScaleNormal="70" zoomScaleSheetLayoutView="55" workbookViewId="0">
      <selection activeCell="F28" sqref="F28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60" customWidth="1"/>
    <col min="23" max="16384" width="11.42578125" style="2"/>
  </cols>
  <sheetData>
    <row r="1" spans="1:22" s="1" customFormat="1" x14ac:dyDescent="0.2">
      <c r="V1" s="60"/>
    </row>
    <row r="2" spans="1:22" s="1" customFormat="1" x14ac:dyDescent="0.2">
      <c r="V2" s="60"/>
    </row>
    <row r="3" spans="1:22" s="4" customFormat="1" ht="46.5" customHeight="1" x14ac:dyDescent="0.2">
      <c r="K3" s="5"/>
      <c r="V3" s="61"/>
    </row>
    <row r="4" spans="1:22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61"/>
    </row>
    <row r="5" spans="1:22" s="6" customFormat="1" ht="55.5" customHeight="1" x14ac:dyDescent="0.2">
      <c r="A5" s="49" t="s">
        <v>29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62"/>
    </row>
    <row r="6" spans="1:22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63"/>
    </row>
    <row r="7" spans="1:22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63"/>
    </row>
    <row r="8" spans="1:22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61"/>
    </row>
    <row r="9" spans="1:22" s="9" customFormat="1" ht="54" customHeight="1" x14ac:dyDescent="0.2">
      <c r="A9" s="54" t="s">
        <v>49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64"/>
    </row>
    <row r="10" spans="1:22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30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  <c r="V10" s="63"/>
    </row>
    <row r="11" spans="1:22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  <c r="V11" s="63"/>
    </row>
    <row r="12" spans="1:22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  <c r="V12" s="63"/>
    </row>
    <row r="13" spans="1:22" s="36" customFormat="1" ht="49.5" customHeight="1" x14ac:dyDescent="0.35">
      <c r="A13" s="33">
        <v>1</v>
      </c>
      <c r="B13" s="39" t="s">
        <v>35</v>
      </c>
      <c r="C13" s="39" t="s">
        <v>36</v>
      </c>
      <c r="D13" s="40" t="s">
        <v>37</v>
      </c>
      <c r="E13" s="41" t="s">
        <v>38</v>
      </c>
      <c r="F13" s="42" t="s">
        <v>39</v>
      </c>
      <c r="G13" s="43">
        <v>45778</v>
      </c>
      <c r="H13" s="43">
        <v>45962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86699.2*1.1%</f>
        <v>953.69120000000009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21053.691200000001</v>
      </c>
      <c r="S13" s="47">
        <f t="shared" ref="S13:S15" si="1">K13+L13+O13+Q13</f>
        <v>18015.370000000003</v>
      </c>
      <c r="T13" s="47">
        <f t="shared" ref="T13:T15" si="2">+M13+N13+P13</f>
        <v>15143.691200000001</v>
      </c>
      <c r="U13" s="47">
        <f>I13-S13+J13</f>
        <v>81984.63</v>
      </c>
      <c r="V13" s="65"/>
    </row>
    <row r="14" spans="1:22" s="36" customFormat="1" ht="34.5" customHeight="1" x14ac:dyDescent="0.35">
      <c r="A14" s="33">
        <f>+A13+1</f>
        <v>2</v>
      </c>
      <c r="B14" s="39" t="s">
        <v>40</v>
      </c>
      <c r="C14" s="39" t="s">
        <v>41</v>
      </c>
      <c r="D14" s="45" t="s">
        <v>42</v>
      </c>
      <c r="E14" s="46" t="s">
        <v>43</v>
      </c>
      <c r="F14" s="42" t="s">
        <v>39</v>
      </c>
      <c r="G14" s="43">
        <v>45778</v>
      </c>
      <c r="H14" s="43">
        <v>45962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I14-S14+J14</f>
        <v>52967.32</v>
      </c>
      <c r="V14" s="65"/>
    </row>
    <row r="15" spans="1:22" s="36" customFormat="1" ht="34.5" customHeight="1" x14ac:dyDescent="0.35">
      <c r="A15" s="33">
        <f>+A14+1</f>
        <v>3</v>
      </c>
      <c r="B15" s="41" t="s">
        <v>44</v>
      </c>
      <c r="C15" s="41" t="s">
        <v>36</v>
      </c>
      <c r="D15" s="45" t="s">
        <v>45</v>
      </c>
      <c r="E15" s="45" t="s">
        <v>46</v>
      </c>
      <c r="F15" s="42" t="s">
        <v>39</v>
      </c>
      <c r="G15" s="43">
        <v>45689</v>
      </c>
      <c r="H15" s="43">
        <v>45870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  <c r="V15" s="65"/>
    </row>
    <row r="16" spans="1:22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 t="shared" ref="I16:U16" si="8">SUM(I13:I15)</f>
        <v>220000</v>
      </c>
      <c r="J16" s="38">
        <f t="shared" si="8"/>
        <v>0</v>
      </c>
      <c r="K16" s="38">
        <f t="shared" si="8"/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2273.6912000000002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46493.691200000001</v>
      </c>
      <c r="S16" s="38">
        <f t="shared" si="8"/>
        <v>32080.730000000003</v>
      </c>
      <c r="T16" s="38">
        <f t="shared" si="8"/>
        <v>33491.691200000001</v>
      </c>
      <c r="U16" s="38">
        <f t="shared" si="8"/>
        <v>187919.27000000002</v>
      </c>
      <c r="V16" s="63"/>
    </row>
    <row r="17" spans="1:22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  <c r="V17" s="66"/>
    </row>
    <row r="18" spans="1:22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  <c r="V18" s="66"/>
    </row>
    <row r="19" spans="1:22" s="16" customFormat="1" ht="24" customHeight="1" x14ac:dyDescent="0.2">
      <c r="A19" s="10" t="s">
        <v>47</v>
      </c>
      <c r="B19" s="12"/>
      <c r="C19" s="12"/>
      <c r="D19" s="12"/>
      <c r="E19" s="10"/>
      <c r="F19" s="10"/>
      <c r="G19" s="10"/>
      <c r="H19" s="10"/>
      <c r="I19" s="13" t="s">
        <v>31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  <c r="V19" s="66"/>
    </row>
    <row r="20" spans="1:22" s="16" customFormat="1" ht="24" customHeight="1" x14ac:dyDescent="0.2">
      <c r="A20" s="10" t="s">
        <v>48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32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  <c r="V20" s="66"/>
    </row>
    <row r="21" spans="1:22" s="16" customFormat="1" ht="24" customHeight="1" x14ac:dyDescent="0.2">
      <c r="A21" s="10" t="s">
        <v>34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33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  <c r="V21" s="66"/>
    </row>
    <row r="22" spans="1:22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  <c r="V22" s="66"/>
    </row>
    <row r="23" spans="1:22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  <c r="V23" s="61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Rosanna Matos</cp:lastModifiedBy>
  <cp:lastPrinted>2025-06-10T14:14:00Z</cp:lastPrinted>
  <dcterms:created xsi:type="dcterms:W3CDTF">2006-07-11T17:39:34Z</dcterms:created>
  <dcterms:modified xsi:type="dcterms:W3CDTF">2025-06-10T14:14:06Z</dcterms:modified>
</cp:coreProperties>
</file>