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ABRIL\"/>
    </mc:Choice>
  </mc:AlternateContent>
  <xr:revisionPtr revIDLastSave="0" documentId="8_{2F7E575B-9292-4E6E-BE8C-ADA8562C2548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O13" i="1" l="1"/>
  <c r="O14" i="1" l="1"/>
  <c r="I14" i="1" l="1"/>
  <c r="K13" i="1" l="1"/>
  <c r="L13" i="1"/>
  <c r="N13" i="1"/>
  <c r="Q13" i="1" l="1"/>
  <c r="S13" i="1"/>
  <c r="R13" i="1"/>
  <c r="T13" i="1" s="1"/>
  <c r="P14" i="1" l="1"/>
  <c r="J14" i="1"/>
  <c r="K14" i="1" l="1"/>
  <c r="M14" i="1"/>
  <c r="L14" i="1"/>
  <c r="N14" i="1"/>
  <c r="T14" i="1" l="1"/>
  <c r="R14" i="1"/>
  <c r="Q14" i="1"/>
  <c r="S14" i="1"/>
</calcChain>
</file>

<file path=xl/sharedStrings.xml><?xml version="1.0" encoding="utf-8"?>
<sst xmlns="http://schemas.openxmlformats.org/spreadsheetml/2006/main" count="42" uniqueCount="42">
  <si>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</si>
  <si>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</si>
  <si>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</si>
  <si>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</si>
  <si>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</si>
  <si>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</si>
  <si>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</si>
  <si>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</si>
  <si>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</si>
  <si>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</si>
  <si>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</si>
  <si>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</si>
  <si>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</si>
  <si>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</si>
  <si>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</si>
  <si>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</si>
  <si>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</si>
  <si>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</si>
  <si>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</si>
  <si>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</si>
  <si>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</si>
  <si>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</si>
  <si>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</si>
  <si>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</si>
  <si>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 xml:space="preserve">Contratado 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</si>
  <si>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</si>
  <si>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</si>
  <si>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</si>
  <si>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</si>
  <si>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</si>
  <si>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</si>
  <si>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</si>
  <si>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</si>
  <si>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</si>
  <si>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</si>
  <si>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ROSA MAGALYS VERAS DE LA ROCHA</t>
  </si>
  <si>
    <t>Supervisor Regional</t>
  </si>
  <si>
    <t>Nómina de Sueldos: Empleados Contratados Temporero ( Regional San Francisco de Macoris )</t>
  </si>
  <si>
    <t xml:space="preserve">   (4*) Deducción directa declaración TSS del SUIRPLUS por registro de dependientes adicionales al SDSS. RD$1,350.12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</si>
  <si>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</si>
  <si>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</si>
  <si>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Correspondiente al mes de abril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</si>
</sst>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[$-409]d\-mmm\-yy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165" fontId="15" fillId="0" borderId="1" xfId="0" applyNumberFormat="1" applyFont="1" applyFill="1" applyBorder="1" applyAlignment="1">
      <alignment horizontal="center" vertical="top" wrapText="1" readingOrder="1"/>
    </xf>
    <xf numFmtId="4" fontId="15" fillId="0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 wrapText="1" readingOrder="1"/>
    </xf>
    <xf numFmtId="4" fontId="15" fillId="2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top" wrapText="1" readingOrder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1394948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21"/>
  <sheetViews>
    <sheetView tabSelected="1" view="pageBreakPreview" zoomScale="55" zoomScaleNormal="70" zoomScaleSheetLayoutView="55" workbookViewId="0">
      <selection activeCell="A14" sqref="A14:F14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84" s="1" customFormat="1" x14ac:dyDescent="0.2"/>
    <row r="2" spans="1:84" s="1" customFormat="1" x14ac:dyDescent="0.2"/>
    <row r="3" spans="1:84" s="1" customFormat="1" ht="46.5" customHeight="1" x14ac:dyDescent="0.2">
      <c r="J3" s="2"/>
    </row>
    <row r="4" spans="1:84" s="1" customFormat="1" ht="61.5" customHeight="1" x14ac:dyDescent="0.7">
      <c r="A4" s="55" t="s">
        <v>34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</row>
    <row r="5" spans="1:84" s="1" customFormat="1" ht="45.75" customHeight="1" x14ac:dyDescent="0.2">
      <c r="A5" s="54" t="s">
        <v>37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84" s="11" customFormat="1" ht="3" customHeight="1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84" s="11" customFormat="1" ht="6" hidden="1" customHeight="1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84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84" s="1" customFormat="1" ht="47.25" customHeight="1" x14ac:dyDescent="0.2">
      <c r="A9" s="59" t="s">
        <v>41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84" ht="36.75" customHeight="1" x14ac:dyDescent="0.2">
      <c r="A10" s="57" t="s">
        <v>18</v>
      </c>
      <c r="B10" s="56" t="s">
        <v>14</v>
      </c>
      <c r="C10" s="60" t="s">
        <v>32</v>
      </c>
      <c r="D10" s="60" t="s">
        <v>20</v>
      </c>
      <c r="E10" s="60" t="s">
        <v>15</v>
      </c>
      <c r="F10" s="60" t="s">
        <v>19</v>
      </c>
      <c r="G10" s="60" t="s">
        <v>25</v>
      </c>
      <c r="H10" s="60" t="s">
        <v>26</v>
      </c>
      <c r="I10" s="57" t="s">
        <v>16</v>
      </c>
      <c r="J10" s="57" t="s">
        <v>22</v>
      </c>
      <c r="K10" s="56" t="s">
        <v>9</v>
      </c>
      <c r="L10" s="56"/>
      <c r="M10" s="56"/>
      <c r="N10" s="56"/>
      <c r="O10" s="56"/>
      <c r="P10" s="56"/>
      <c r="Q10" s="56"/>
      <c r="R10" s="57" t="s">
        <v>2</v>
      </c>
      <c r="S10" s="57"/>
      <c r="T10" s="57" t="s">
        <v>17</v>
      </c>
    </row>
    <row r="11" spans="1:84" ht="37.5" customHeight="1" x14ac:dyDescent="0.2">
      <c r="A11" s="57"/>
      <c r="B11" s="56"/>
      <c r="C11" s="61"/>
      <c r="D11" s="61"/>
      <c r="E11" s="61"/>
      <c r="F11" s="61"/>
      <c r="G11" s="61"/>
      <c r="H11" s="61"/>
      <c r="I11" s="57"/>
      <c r="J11" s="57"/>
      <c r="K11" s="57" t="s">
        <v>12</v>
      </c>
      <c r="L11" s="57"/>
      <c r="M11" s="57" t="s">
        <v>10</v>
      </c>
      <c r="N11" s="57" t="s">
        <v>13</v>
      </c>
      <c r="O11" s="57"/>
      <c r="P11" s="57" t="s">
        <v>11</v>
      </c>
      <c r="Q11" s="57" t="s">
        <v>0</v>
      </c>
      <c r="R11" s="57" t="s">
        <v>4</v>
      </c>
      <c r="S11" s="57" t="s">
        <v>1</v>
      </c>
      <c r="T11" s="57"/>
    </row>
    <row r="12" spans="1:84" ht="42" x14ac:dyDescent="0.2">
      <c r="A12" s="57"/>
      <c r="B12" s="56"/>
      <c r="C12" s="62"/>
      <c r="D12" s="62"/>
      <c r="E12" s="62"/>
      <c r="F12" s="62"/>
      <c r="G12" s="62"/>
      <c r="H12" s="62"/>
      <c r="I12" s="57"/>
      <c r="J12" s="57"/>
      <c r="K12" s="48" t="s">
        <v>5</v>
      </c>
      <c r="L12" s="48" t="s">
        <v>6</v>
      </c>
      <c r="M12" s="57"/>
      <c r="N12" s="48" t="s">
        <v>7</v>
      </c>
      <c r="O12" s="48" t="s">
        <v>8</v>
      </c>
      <c r="P12" s="57"/>
      <c r="Q12" s="57"/>
      <c r="R12" s="57"/>
      <c r="S12" s="57"/>
      <c r="T12" s="57"/>
    </row>
    <row r="13" spans="1:84" s="12" customFormat="1" ht="34.5" customHeight="1" x14ac:dyDescent="0.35">
      <c r="A13" s="26">
        <v>1</v>
      </c>
      <c r="B13" s="27" t="s">
        <v>35</v>
      </c>
      <c r="C13" s="27" t="s">
        <v>33</v>
      </c>
      <c r="D13" s="34" t="s">
        <v>23</v>
      </c>
      <c r="E13" s="35" t="s">
        <v>36</v>
      </c>
      <c r="F13" s="28" t="s">
        <v>24</v>
      </c>
      <c r="G13" s="53">
        <v>44501</v>
      </c>
      <c r="H13" s="53">
        <v>44682</v>
      </c>
      <c r="I13" s="36">
        <v>80000</v>
      </c>
      <c r="J13" s="29">
        <v>7400.87</v>
      </c>
      <c r="K13" s="30">
        <f>I13*2.87/100</f>
        <v>2296</v>
      </c>
      <c r="L13" s="31">
        <f>I13*7.1/100</f>
        <v>5680</v>
      </c>
      <c r="M13" s="32">
        <f>65050*1.1%</f>
        <v>715.55000000000007</v>
      </c>
      <c r="N13" s="30">
        <f>I13*3.04/100</f>
        <v>2432</v>
      </c>
      <c r="O13" s="31">
        <f>+I13*7.09%</f>
        <v>5672</v>
      </c>
      <c r="P13" s="33">
        <v>0</v>
      </c>
      <c r="Q13" s="31">
        <f t="shared" ref="Q13" si="0">K13+L13+M13+N13+O13+P13</f>
        <v>16795.55</v>
      </c>
      <c r="R13" s="31">
        <f t="shared" ref="R13" si="1">J13+K13+N13+P13</f>
        <v>12128.869999999999</v>
      </c>
      <c r="S13" s="31">
        <f t="shared" ref="S13" si="2">+L13+M13+O13</f>
        <v>12067.55</v>
      </c>
      <c r="T13" s="31">
        <f t="shared" ref="T13" si="3">I13-R13</f>
        <v>67871.13</v>
      </c>
      <c r="U13" s="13"/>
    </row>
    <row r="14" spans="1:84" s="8" customFormat="1" ht="56.25" customHeight="1" x14ac:dyDescent="0.2">
      <c r="A14" s="64" t="s">
        <v>21</v>
      </c>
      <c r="B14" s="64"/>
      <c r="C14" s="64"/>
      <c r="D14" s="64"/>
      <c r="E14" s="64"/>
      <c r="F14" s="64"/>
      <c r="G14" s="49"/>
      <c r="H14" s="49"/>
      <c r="I14" s="50">
        <f t="shared" ref="I14:T14" si="4">SUM(I13:I13)</f>
        <v>80000</v>
      </c>
      <c r="J14" s="51">
        <f t="shared" si="4"/>
        <v>7400.87</v>
      </c>
      <c r="K14" s="51">
        <f t="shared" si="4"/>
        <v>2296</v>
      </c>
      <c r="L14" s="50">
        <f t="shared" si="4"/>
        <v>5680</v>
      </c>
      <c r="M14" s="50">
        <f t="shared" si="4"/>
        <v>715.55000000000007</v>
      </c>
      <c r="N14" s="51">
        <f t="shared" si="4"/>
        <v>2432</v>
      </c>
      <c r="O14" s="50">
        <f t="shared" si="4"/>
        <v>5672</v>
      </c>
      <c r="P14" s="52">
        <f t="shared" si="4"/>
        <v>0</v>
      </c>
      <c r="Q14" s="50">
        <f t="shared" si="4"/>
        <v>16795.55</v>
      </c>
      <c r="R14" s="50">
        <f t="shared" si="4"/>
        <v>12128.869999999999</v>
      </c>
      <c r="S14" s="50">
        <f t="shared" si="4"/>
        <v>12067.55</v>
      </c>
      <c r="T14" s="50">
        <f t="shared" si="4"/>
        <v>67871.13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</row>
    <row r="15" spans="1:84" s="9" customFormat="1" ht="24" customHeight="1" x14ac:dyDescent="0.2">
      <c r="A15" s="37" t="s">
        <v>3</v>
      </c>
      <c r="B15" s="38"/>
      <c r="C15" s="38"/>
      <c r="D15" s="38"/>
      <c r="E15" s="18"/>
      <c r="F15" s="18"/>
      <c r="G15" s="18"/>
      <c r="H15" s="18"/>
      <c r="I15" s="40"/>
      <c r="J15" s="16"/>
      <c r="K15" s="16"/>
      <c r="L15" s="19"/>
      <c r="M15" s="18"/>
      <c r="N15" s="18"/>
      <c r="O15" s="18"/>
      <c r="P15" s="18"/>
      <c r="Q15" s="16"/>
      <c r="R15" s="16"/>
      <c r="S15" s="16"/>
      <c r="T15" s="17"/>
      <c r="U15" s="10"/>
    </row>
    <row r="16" spans="1:84" s="9" customFormat="1" ht="24" customHeight="1" x14ac:dyDescent="0.2">
      <c r="A16" s="18" t="s">
        <v>31</v>
      </c>
      <c r="B16" s="38"/>
      <c r="C16" s="38"/>
      <c r="D16" s="38"/>
      <c r="E16" s="18"/>
      <c r="F16" s="18"/>
      <c r="G16" s="18"/>
      <c r="H16" s="18"/>
      <c r="I16" s="17"/>
      <c r="J16" s="22"/>
      <c r="K16" s="16"/>
      <c r="L16" s="19"/>
      <c r="M16" s="18"/>
      <c r="N16" s="18"/>
      <c r="O16" s="18"/>
      <c r="P16" s="18"/>
      <c r="Q16" s="16"/>
      <c r="R16" s="16"/>
      <c r="S16" s="16"/>
      <c r="T16" s="17"/>
      <c r="U16" s="10"/>
    </row>
    <row r="17" spans="1:21" s="9" customFormat="1" ht="24" customHeight="1" x14ac:dyDescent="0.2">
      <c r="A17" s="18" t="s">
        <v>39</v>
      </c>
      <c r="B17" s="38"/>
      <c r="C17" s="38"/>
      <c r="D17" s="38"/>
      <c r="E17" s="18"/>
      <c r="F17" s="18"/>
      <c r="G17" s="18"/>
      <c r="H17" s="18"/>
      <c r="I17" s="40" t="s">
        <v>27</v>
      </c>
      <c r="J17" s="24"/>
      <c r="K17" s="16"/>
      <c r="L17" s="19"/>
      <c r="M17" s="16"/>
      <c r="N17" s="16"/>
      <c r="O17" s="45"/>
      <c r="P17" s="47"/>
      <c r="Q17" s="16"/>
      <c r="R17" s="16"/>
      <c r="S17" s="20"/>
      <c r="T17" s="17"/>
      <c r="U17" s="10"/>
    </row>
    <row r="18" spans="1:21" s="9" customFormat="1" ht="24" customHeight="1" x14ac:dyDescent="0.2">
      <c r="A18" s="18" t="s">
        <v>40</v>
      </c>
      <c r="B18" s="38"/>
      <c r="C18" s="38"/>
      <c r="D18" s="38"/>
      <c r="E18" s="18"/>
      <c r="F18" s="18"/>
      <c r="G18" s="18"/>
      <c r="H18" s="18"/>
      <c r="I18" s="41"/>
      <c r="J18" s="41" t="s">
        <v>29</v>
      </c>
      <c r="K18" s="42"/>
      <c r="L18" s="21"/>
      <c r="M18" s="21"/>
      <c r="N18" s="19"/>
      <c r="O18" s="19"/>
      <c r="P18" s="45"/>
      <c r="Q18" s="45"/>
      <c r="R18" s="19"/>
      <c r="S18" s="17"/>
      <c r="T18" s="17"/>
      <c r="U18" s="10"/>
    </row>
    <row r="19" spans="1:21" s="9" customFormat="1" ht="24" customHeight="1" x14ac:dyDescent="0.2">
      <c r="A19" s="18" t="s">
        <v>38</v>
      </c>
      <c r="B19" s="38"/>
      <c r="C19" s="38"/>
      <c r="D19" s="38"/>
      <c r="E19" s="18"/>
      <c r="F19" s="38"/>
      <c r="G19" s="38"/>
      <c r="H19" s="38"/>
      <c r="I19" s="43"/>
      <c r="J19" s="43" t="s">
        <v>30</v>
      </c>
      <c r="K19" s="44"/>
      <c r="L19" s="20"/>
      <c r="M19" s="20"/>
      <c r="N19" s="20"/>
      <c r="O19" s="20"/>
      <c r="P19" s="46"/>
      <c r="Q19" s="46"/>
      <c r="R19" s="20"/>
      <c r="S19" s="19"/>
      <c r="T19" s="17"/>
      <c r="U19" s="10"/>
    </row>
    <row r="20" spans="1:21" s="9" customFormat="1" ht="24" customHeight="1" x14ac:dyDescent="0.2">
      <c r="A20" s="39" t="s">
        <v>28</v>
      </c>
      <c r="B20" s="39"/>
      <c r="C20" s="39"/>
      <c r="D20" s="39"/>
      <c r="E20" s="39"/>
      <c r="F20" s="39"/>
      <c r="G20" s="39"/>
      <c r="H20" s="39"/>
      <c r="I20" s="23"/>
      <c r="J20" s="24"/>
      <c r="K20" s="25"/>
      <c r="L20" s="18"/>
      <c r="M20" s="19"/>
      <c r="N20" s="25"/>
      <c r="O20" s="19"/>
      <c r="P20" s="19"/>
      <c r="Q20" s="19"/>
      <c r="R20" s="19"/>
      <c r="S20" s="19"/>
      <c r="T20" s="19"/>
    </row>
    <row r="21" spans="1:21" s="1" customFormat="1" ht="24" customHeight="1" x14ac:dyDescent="0.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15"/>
      <c r="O21" s="5"/>
      <c r="P21" s="5"/>
      <c r="Q21" s="5"/>
      <c r="R21" s="5"/>
      <c r="S21" s="5"/>
      <c r="T21" s="5"/>
    </row>
  </sheetData>
  <mergeCells count="27">
    <mergeCell ref="H10:H12"/>
    <mergeCell ref="A7:T7"/>
    <mergeCell ref="N11:O11"/>
    <mergeCell ref="B10:B12"/>
    <mergeCell ref="A21:M21"/>
    <mergeCell ref="K11:L11"/>
    <mergeCell ref="A14:F14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3" orientation="landscape" r:id="rId1"/>
  <headerFooter alignWithMargins="0"/>
  <rowBreaks count="1" manualBreakCount="1">
    <brk id="20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2021-10-05T13:54:55Z</cp:lastPrinted>
  <dcterms:created xsi:type="dcterms:W3CDTF">2006-07-11T17:39:34Z</dcterms:created>
  <dcterms:modified xsi:type="dcterms:W3CDTF">2022-04-18T14:49:31Z</dcterms:modified>
</cp:coreProperties>
</file>