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 Y DATOS ABIERTOS\2018\NOMINA PARA TRANSPARENCIA 2018\MARZO\"/>
    </mc:Choice>
  </mc:AlternateContent>
  <bookViews>
    <workbookView xWindow="0" yWindow="0" windowWidth="19200" windowHeight="11595" tabRatio="601"/>
  </bookViews>
  <sheets>
    <sheet name="Periodo Probatorio" sheetId="1" r:id="rId1"/>
  </sheets>
  <definedNames>
    <definedName name="_xlnm.Print_Area" localSheetId="0">'Periodo Probatorio'!$A$1:$Q$24</definedName>
    <definedName name="_xlnm.Print_Titles" localSheetId="0">'Periodo Probatorio'!$1:$13</definedName>
  </definedNames>
  <calcPr calcId="152511"/>
</workbook>
</file>

<file path=xl/calcChain.xml><?xml version="1.0" encoding="utf-8"?>
<calcChain xmlns="http://schemas.openxmlformats.org/spreadsheetml/2006/main">
  <c r="L15" i="1" l="1"/>
  <c r="L16" i="1"/>
  <c r="L14" i="1"/>
  <c r="K15" i="1"/>
  <c r="K16" i="1"/>
  <c r="K14" i="1"/>
  <c r="I15" i="1"/>
  <c r="I16" i="1"/>
  <c r="I14" i="1"/>
  <c r="H15" i="1"/>
  <c r="H16" i="1"/>
  <c r="H14" i="1"/>
  <c r="F17" i="1" l="1"/>
  <c r="H17" i="1" l="1"/>
  <c r="N15" i="1"/>
  <c r="N16" i="1"/>
  <c r="N14" i="1"/>
  <c r="M17" i="1"/>
  <c r="N17" i="1" l="1"/>
  <c r="G17" i="1" l="1"/>
  <c r="J17" i="1"/>
  <c r="I17" i="1"/>
  <c r="P15" i="1" l="1"/>
  <c r="L17" i="1"/>
  <c r="P16" i="1"/>
  <c r="P14" i="1"/>
  <c r="O14" i="1"/>
  <c r="Q14" i="1" s="1"/>
  <c r="O16" i="1"/>
  <c r="Q16" i="1" s="1"/>
  <c r="O15" i="1"/>
  <c r="Q15" i="1" s="1"/>
  <c r="K17" i="1"/>
  <c r="P17" i="1" l="1"/>
  <c r="Q17" i="1"/>
  <c r="O17" i="1"/>
</calcChain>
</file>

<file path=xl/sharedStrings.xml><?xml version="1.0" encoding="utf-8"?>
<sst xmlns="http://schemas.openxmlformats.org/spreadsheetml/2006/main" count="43" uniqueCount="37">
  <si>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</si>
  <si>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</si>
  <si>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</si>
  <si>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</si>
  <si>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</si>
  <si>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</si>
  <si>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</si>
  <si>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</si>
  <si>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</si>
  <si>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</si>
  <si>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</si>
  <si>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</si>
  <si>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</si>
  <si>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</si>
  <si>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</si>
  <si>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</si>
  <si>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</si>
  <si>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</si>
  <si>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</si>
  <si>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</si>
  <si>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</si>
  <si>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</si>
  <si>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</si>
  <si>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</si>
  <si>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</si>
  <si>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Periodo Probatorio</t>
  </si>
  <si>
    <t>Nómina de Sueldos: Empleados Periodo Probatorio</t>
  </si>
  <si>
    <t xml:space="preserve">         IS/R              (Ley 11-92)     (1*)</t>
  </si>
  <si>
    <t>Dirección de Asistencia al Empleador</t>
  </si>
  <si>
    <t>Operador(a) Centro de Llamadas</t>
  </si>
  <si>
    <t xml:space="preserve">   (4*) Deducción directa declaración TSS del SUIRPLUS por registro de dependientes adicionales al SDSS. RD$1,031.62 por cada dependiente adicional registrado.</t>
  </si>
  <si>
    <t xml:space="preserve">   (1*) Deducción directa en declaración ISR empleados del SUIRPLUS. Rentas hasta RD$409,281.01 estan exentas.</t>
  </si>
  <si>
    <t>“Año del Fomento de las Exportaciones"</t>
  </si>
  <si>
    <t>LOREANNY ESTEFANI PLASENCIA SUERO</t>
  </si>
  <si>
    <t>ALAN LIZARDO NUÑEZ GARCIA</t>
  </si>
  <si>
    <t>DARLENY VASQUEZ ROJAS</t>
  </si>
  <si>
    <t>Correspondiente al mes de Marzo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</si>
</sst>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10C0A]#,##0.00;\-#,##0.00"/>
  </numFmts>
  <fonts count="10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i/>
      <sz val="16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4">
    <xf numFmtId="0" fontId="0" fillId="0" borderId="0" xfId="0"/>
    <xf numFmtId="0" fontId="4" fillId="4" borderId="4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3" fontId="4" fillId="3" borderId="6" xfId="4" applyFont="1" applyFill="1" applyBorder="1" applyAlignment="1">
      <alignment horizontal="left" vertical="center"/>
    </xf>
    <xf numFmtId="4" fontId="4" fillId="4" borderId="6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166" fontId="7" fillId="4" borderId="8" xfId="0" applyNumberFormat="1" applyFont="1" applyFill="1" applyBorder="1" applyAlignment="1">
      <alignment horizontal="center" vertical="top" wrapText="1" readingOrder="1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43" fontId="4" fillId="3" borderId="8" xfId="4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43" fontId="4" fillId="3" borderId="9" xfId="4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4" fontId="6" fillId="5" borderId="25" xfId="0" applyNumberFormat="1" applyFont="1" applyFill="1" applyBorder="1" applyAlignment="1">
      <alignment horizontal="right" vertical="center"/>
    </xf>
    <xf numFmtId="4" fontId="6" fillId="4" borderId="24" xfId="0" applyNumberFormat="1" applyFont="1" applyFill="1" applyBorder="1" applyAlignment="1">
      <alignment horizontal="center" vertical="center"/>
    </xf>
    <xf numFmtId="165" fontId="6" fillId="4" borderId="11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4" fontId="4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5">
    <cellStyle name="Comma" xfId="4" builtinId="3"/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878267</xdr:colOff>
      <xdr:row>0</xdr:row>
      <xdr:rowOff>117928</xdr:rowOff>
    </xdr:from>
    <xdr:to>
      <xdr:col>7</xdr:col>
      <xdr:colOff>402317</xdr:colOff>
      <xdr:row>5</xdr:row>
      <xdr:rowOff>0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1974892" y="117928"/>
          <a:ext cx="5096175" cy="142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66"/>
  <sheetViews>
    <sheetView tabSelected="1" view="pageBreakPreview" zoomScale="60" zoomScaleNormal="70" workbookViewId="0">
      <selection activeCell="D12" sqref="D12"/>
    </sheetView>
  </sheetViews>
  <sheetFormatPr defaultColWidth="11.42578125" defaultRowHeight="15" x14ac:dyDescent="0.2"/>
  <cols>
    <col min="1" max="1" width="10" style="31" customWidth="1"/>
    <col min="2" max="2" width="52.42578125" style="5" bestFit="1" customWidth="1"/>
    <col min="3" max="3" width="55.28515625" style="5" bestFit="1" customWidth="1"/>
    <col min="4" max="4" width="48.85546875" style="5" bestFit="1" customWidth="1"/>
    <col min="5" max="5" width="40.42578125" style="5" customWidth="1"/>
    <col min="6" max="6" width="24.28515625" style="5" customWidth="1"/>
    <col min="7" max="7" width="18.85546875" style="31" customWidth="1"/>
    <col min="8" max="8" width="19" style="31" customWidth="1"/>
    <col min="9" max="9" width="17.7109375" style="31" customWidth="1"/>
    <col min="10" max="10" width="15.5703125" style="31" customWidth="1"/>
    <col min="11" max="11" width="17.7109375" style="31" customWidth="1"/>
    <col min="12" max="12" width="16.7109375" style="31" customWidth="1"/>
    <col min="13" max="13" width="19" style="31" customWidth="1"/>
    <col min="14" max="14" width="17.7109375" style="31" customWidth="1"/>
    <col min="15" max="15" width="24.85546875" style="31" customWidth="1"/>
    <col min="16" max="16" width="23.85546875" style="31" customWidth="1"/>
    <col min="17" max="17" width="21.7109375" style="31" customWidth="1"/>
    <col min="18" max="18" width="15.85546875" style="5" customWidth="1"/>
    <col min="19" max="19" width="15.28515625" style="5" customWidth="1"/>
    <col min="20" max="16384" width="11.42578125" style="5"/>
  </cols>
  <sheetData>
    <row r="1" spans="1:18" s="2" customFormat="1" x14ac:dyDescent="0.2"/>
    <row r="2" spans="1:18" s="2" customFormat="1" x14ac:dyDescent="0.2"/>
    <row r="3" spans="1:18" s="2" customFormat="1" ht="30" customHeight="1" x14ac:dyDescent="0.2">
      <c r="G3" s="3"/>
    </row>
    <row r="4" spans="1:18" s="2" customFormat="1" x14ac:dyDescent="0.2"/>
    <row r="5" spans="1:18" s="2" customFormat="1" ht="45.75" customHeight="1" x14ac:dyDescent="0.2"/>
    <row r="6" spans="1:18" s="2" customFormat="1" ht="20.25" x14ac:dyDescent="0.2">
      <c r="A6" s="59" t="s">
        <v>32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8" s="2" customFormat="1" ht="20.25" x14ac:dyDescent="0.2">
      <c r="A7" s="63" t="s">
        <v>26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8" s="2" customFormat="1" ht="20.25" x14ac:dyDescent="0.2">
      <c r="A8" s="63" t="s">
        <v>36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8" s="2" customFormat="1" ht="15.7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8" s="2" customFormat="1" ht="19.5" customHeight="1" thickBot="1" x14ac:dyDescent="0.25"/>
    <row r="11" spans="1:18" ht="36.75" customHeight="1" x14ac:dyDescent="0.2">
      <c r="A11" s="67" t="s">
        <v>20</v>
      </c>
      <c r="B11" s="50" t="s">
        <v>16</v>
      </c>
      <c r="C11" s="32"/>
      <c r="D11" s="32"/>
      <c r="E11" s="32"/>
      <c r="F11" s="39" t="s">
        <v>18</v>
      </c>
      <c r="G11" s="42" t="s">
        <v>27</v>
      </c>
      <c r="H11" s="61" t="s">
        <v>9</v>
      </c>
      <c r="I11" s="61"/>
      <c r="J11" s="61"/>
      <c r="K11" s="61"/>
      <c r="L11" s="61"/>
      <c r="M11" s="61"/>
      <c r="N11" s="62"/>
      <c r="O11" s="64" t="s">
        <v>2</v>
      </c>
      <c r="P11" s="65"/>
      <c r="Q11" s="67" t="s">
        <v>19</v>
      </c>
    </row>
    <row r="12" spans="1:18" ht="37.5" customHeight="1" x14ac:dyDescent="0.2">
      <c r="A12" s="68"/>
      <c r="B12" s="51"/>
      <c r="C12" s="33" t="s">
        <v>22</v>
      </c>
      <c r="D12" s="33" t="s">
        <v>17</v>
      </c>
      <c r="E12" s="33" t="s">
        <v>21</v>
      </c>
      <c r="F12" s="40"/>
      <c r="G12" s="43"/>
      <c r="H12" s="60" t="s">
        <v>12</v>
      </c>
      <c r="I12" s="60"/>
      <c r="J12" s="49" t="s">
        <v>10</v>
      </c>
      <c r="K12" s="66" t="s">
        <v>13</v>
      </c>
      <c r="L12" s="60"/>
      <c r="M12" s="47" t="s">
        <v>11</v>
      </c>
      <c r="N12" s="70" t="s">
        <v>0</v>
      </c>
      <c r="O12" s="72" t="s">
        <v>4</v>
      </c>
      <c r="P12" s="45" t="s">
        <v>1</v>
      </c>
      <c r="Q12" s="68"/>
    </row>
    <row r="13" spans="1:18" ht="45.75" customHeight="1" thickBot="1" x14ac:dyDescent="0.25">
      <c r="A13" s="69"/>
      <c r="B13" s="52"/>
      <c r="C13" s="34"/>
      <c r="D13" s="34"/>
      <c r="E13" s="34"/>
      <c r="F13" s="41"/>
      <c r="G13" s="44"/>
      <c r="H13" s="35" t="s">
        <v>5</v>
      </c>
      <c r="I13" s="36" t="s">
        <v>6</v>
      </c>
      <c r="J13" s="48"/>
      <c r="K13" s="35" t="s">
        <v>7</v>
      </c>
      <c r="L13" s="36" t="s">
        <v>8</v>
      </c>
      <c r="M13" s="48"/>
      <c r="N13" s="71"/>
      <c r="O13" s="73"/>
      <c r="P13" s="46"/>
      <c r="Q13" s="69"/>
    </row>
    <row r="14" spans="1:18" s="2" customFormat="1" ht="26.25" customHeight="1" x14ac:dyDescent="0.2">
      <c r="A14" s="6">
        <v>1</v>
      </c>
      <c r="B14" s="7" t="s">
        <v>33</v>
      </c>
      <c r="C14" s="7" t="s">
        <v>28</v>
      </c>
      <c r="D14" s="7" t="s">
        <v>29</v>
      </c>
      <c r="E14" s="8" t="s">
        <v>25</v>
      </c>
      <c r="F14" s="9">
        <v>12500</v>
      </c>
      <c r="G14" s="10">
        <v>0</v>
      </c>
      <c r="H14" s="11">
        <f>F14*2.87/100</f>
        <v>358.75</v>
      </c>
      <c r="I14" s="11">
        <f>F14*7.1/100</f>
        <v>887.5</v>
      </c>
      <c r="J14" s="12">
        <v>165</v>
      </c>
      <c r="K14" s="11">
        <f>F14*3.04/100</f>
        <v>380</v>
      </c>
      <c r="L14" s="11">
        <f>F14*7.09/100</f>
        <v>886.25</v>
      </c>
      <c r="M14" s="11">
        <v>0</v>
      </c>
      <c r="N14" s="11">
        <f>H14+I14+J14+K14+L14+M14</f>
        <v>2677.5</v>
      </c>
      <c r="O14" s="10">
        <f t="shared" ref="O14:O16" si="0">G14+H14+K14+M14</f>
        <v>738.75</v>
      </c>
      <c r="P14" s="11">
        <f t="shared" ref="P14:P16" si="1">+I14+J14+L14</f>
        <v>1938.75</v>
      </c>
      <c r="Q14" s="11">
        <f>F14-O14</f>
        <v>11761.25</v>
      </c>
    </row>
    <row r="15" spans="1:18" s="2" customFormat="1" ht="26.25" customHeight="1" x14ac:dyDescent="0.2">
      <c r="A15" s="6">
        <v>2</v>
      </c>
      <c r="B15" s="13" t="s">
        <v>34</v>
      </c>
      <c r="C15" s="13" t="s">
        <v>28</v>
      </c>
      <c r="D15" s="13" t="s">
        <v>29</v>
      </c>
      <c r="E15" s="14" t="s">
        <v>25</v>
      </c>
      <c r="F15" s="15">
        <v>12500</v>
      </c>
      <c r="G15" s="10">
        <v>0</v>
      </c>
      <c r="H15" s="11">
        <f t="shared" ref="H15:H16" si="2">F15*2.87/100</f>
        <v>358.75</v>
      </c>
      <c r="I15" s="11">
        <f t="shared" ref="I15:I16" si="3">F15*7.1/100</f>
        <v>887.5</v>
      </c>
      <c r="J15" s="12">
        <v>165</v>
      </c>
      <c r="K15" s="11">
        <f t="shared" ref="K15:K16" si="4">F15*3.04/100</f>
        <v>380</v>
      </c>
      <c r="L15" s="11">
        <f t="shared" ref="L15:L16" si="5">F15*7.09/100</f>
        <v>886.25</v>
      </c>
      <c r="M15" s="11">
        <v>0</v>
      </c>
      <c r="N15" s="11">
        <f t="shared" ref="N15:N16" si="6">H15+I15+J15+K15+L15+M15</f>
        <v>2677.5</v>
      </c>
      <c r="O15" s="10">
        <f t="shared" si="0"/>
        <v>738.75</v>
      </c>
      <c r="P15" s="11">
        <f t="shared" si="1"/>
        <v>1938.75</v>
      </c>
      <c r="Q15" s="11">
        <f t="shared" ref="Q15:Q16" si="7">F15-O15</f>
        <v>11761.25</v>
      </c>
    </row>
    <row r="16" spans="1:18" s="2" customFormat="1" ht="26.25" customHeight="1" thickBot="1" x14ac:dyDescent="0.25">
      <c r="A16" s="16">
        <v>3</v>
      </c>
      <c r="B16" s="17" t="s">
        <v>35</v>
      </c>
      <c r="C16" s="17" t="s">
        <v>28</v>
      </c>
      <c r="D16" s="17" t="s">
        <v>29</v>
      </c>
      <c r="E16" s="18" t="s">
        <v>25</v>
      </c>
      <c r="F16" s="19">
        <v>12500</v>
      </c>
      <c r="G16" s="10">
        <v>0</v>
      </c>
      <c r="H16" s="11">
        <f t="shared" si="2"/>
        <v>358.75</v>
      </c>
      <c r="I16" s="11">
        <f t="shared" si="3"/>
        <v>887.5</v>
      </c>
      <c r="J16" s="12">
        <v>165</v>
      </c>
      <c r="K16" s="11">
        <f t="shared" si="4"/>
        <v>380</v>
      </c>
      <c r="L16" s="11">
        <f t="shared" si="5"/>
        <v>886.25</v>
      </c>
      <c r="M16" s="11">
        <v>0</v>
      </c>
      <c r="N16" s="11">
        <f t="shared" si="6"/>
        <v>2677.5</v>
      </c>
      <c r="O16" s="10">
        <f t="shared" si="0"/>
        <v>738.75</v>
      </c>
      <c r="P16" s="11">
        <f t="shared" si="1"/>
        <v>1938.75</v>
      </c>
      <c r="Q16" s="11">
        <f t="shared" si="7"/>
        <v>11761.25</v>
      </c>
      <c r="R16" s="20"/>
    </row>
    <row r="17" spans="1:113" s="2" customFormat="1" ht="35.1" customHeight="1" thickBot="1" x14ac:dyDescent="0.25">
      <c r="A17" s="56" t="s">
        <v>23</v>
      </c>
      <c r="B17" s="57"/>
      <c r="C17" s="57"/>
      <c r="D17" s="57"/>
      <c r="E17" s="58"/>
      <c r="F17" s="21">
        <f>SUM(F14:F16)</f>
        <v>37500</v>
      </c>
      <c r="G17" s="22">
        <f t="shared" ref="G17:L17" si="8">SUM(G14:G16)</f>
        <v>0</v>
      </c>
      <c r="H17" s="23">
        <f t="shared" si="8"/>
        <v>1076.25</v>
      </c>
      <c r="I17" s="24">
        <f t="shared" si="8"/>
        <v>2662.5</v>
      </c>
      <c r="J17" s="24">
        <f t="shared" si="8"/>
        <v>495</v>
      </c>
      <c r="K17" s="24">
        <f t="shared" si="8"/>
        <v>1140</v>
      </c>
      <c r="L17" s="24">
        <f t="shared" si="8"/>
        <v>2658.75</v>
      </c>
      <c r="M17" s="24">
        <f>M14+M15+M16</f>
        <v>0</v>
      </c>
      <c r="N17" s="24">
        <f>N14+N15+N16</f>
        <v>8032.5</v>
      </c>
      <c r="O17" s="24">
        <f>SUM(O14:O16)</f>
        <v>2216.25</v>
      </c>
      <c r="P17" s="24">
        <f>SUM(P14:P16)</f>
        <v>5816.25</v>
      </c>
      <c r="Q17" s="24">
        <f>SUM(Q14:Q16)</f>
        <v>35283.75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</row>
    <row r="18" spans="1:113" s="2" customFormat="1" ht="24" customHeight="1" x14ac:dyDescent="0.2">
      <c r="A18" s="3"/>
      <c r="B18" s="3"/>
      <c r="C18" s="3"/>
      <c r="D18" s="3"/>
      <c r="E18" s="3"/>
      <c r="F18" s="3"/>
      <c r="G18" s="3"/>
      <c r="H18" s="26"/>
      <c r="I18" s="26"/>
      <c r="J18" s="27"/>
      <c r="K18" s="26"/>
      <c r="L18" s="3"/>
      <c r="M18" s="3"/>
      <c r="N18" s="26"/>
      <c r="O18" s="26"/>
      <c r="P18" s="26"/>
      <c r="Q18" s="26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</row>
    <row r="19" spans="1:113" s="2" customFormat="1" ht="24" customHeight="1" x14ac:dyDescent="0.2">
      <c r="A19" s="3" t="s">
        <v>3</v>
      </c>
      <c r="B19" s="28"/>
      <c r="C19" s="28"/>
      <c r="H19" s="20"/>
      <c r="I19" s="20"/>
      <c r="J19" s="25"/>
      <c r="K19" s="20"/>
      <c r="N19" s="20"/>
      <c r="O19" s="20"/>
      <c r="P19" s="20"/>
      <c r="Q19" s="20"/>
    </row>
    <row r="20" spans="1:113" s="2" customFormat="1" ht="24" customHeight="1" x14ac:dyDescent="0.2">
      <c r="A20" s="2" t="s">
        <v>31</v>
      </c>
      <c r="B20" s="28"/>
      <c r="C20" s="28"/>
      <c r="H20" s="20"/>
      <c r="I20" s="20"/>
      <c r="K20" s="20"/>
      <c r="L20" s="20"/>
      <c r="M20" s="20"/>
      <c r="N20" s="20"/>
      <c r="O20" s="20"/>
      <c r="P20" s="20"/>
      <c r="Q20" s="20"/>
    </row>
    <row r="21" spans="1:113" s="2" customFormat="1" ht="24" customHeight="1" x14ac:dyDescent="0.2">
      <c r="A21" s="2" t="s">
        <v>15</v>
      </c>
      <c r="B21" s="28"/>
      <c r="C21" s="28"/>
      <c r="H21" s="20"/>
      <c r="I21" s="20"/>
      <c r="K21" s="20"/>
      <c r="L21" s="20"/>
      <c r="M21" s="20"/>
      <c r="N21" s="20"/>
      <c r="O21" s="20"/>
      <c r="P21" s="20"/>
      <c r="Q21" s="20"/>
    </row>
    <row r="22" spans="1:113" s="2" customFormat="1" ht="24" customHeight="1" x14ac:dyDescent="0.2">
      <c r="A22" s="2" t="s">
        <v>14</v>
      </c>
      <c r="B22" s="28"/>
      <c r="C22" s="28"/>
      <c r="H22" s="20"/>
      <c r="I22" s="20"/>
      <c r="K22" s="20"/>
      <c r="L22" s="20"/>
      <c r="M22" s="20"/>
      <c r="N22" s="20"/>
      <c r="O22" s="20"/>
      <c r="P22" s="20"/>
      <c r="Q22" s="20"/>
    </row>
    <row r="23" spans="1:113" s="2" customFormat="1" ht="24" customHeight="1" x14ac:dyDescent="0.2">
      <c r="A23" s="2" t="s">
        <v>30</v>
      </c>
      <c r="B23" s="28"/>
      <c r="C23" s="28"/>
      <c r="H23" s="20"/>
      <c r="I23" s="20"/>
      <c r="K23" s="20"/>
      <c r="L23" s="20"/>
      <c r="M23" s="20"/>
      <c r="N23" s="20"/>
      <c r="O23" s="20"/>
      <c r="P23" s="20"/>
      <c r="Q23" s="20"/>
    </row>
    <row r="24" spans="1:113" s="2" customFormat="1" ht="24" customHeight="1" x14ac:dyDescent="0.2">
      <c r="A24" s="53" t="s">
        <v>24</v>
      </c>
      <c r="B24" s="53"/>
      <c r="C24" s="53"/>
      <c r="D24" s="53"/>
      <c r="E24" s="53"/>
      <c r="F24" s="53"/>
      <c r="G24" s="53"/>
      <c r="H24" s="53"/>
      <c r="I24" s="53"/>
      <c r="J24" s="53"/>
      <c r="K24" s="37"/>
      <c r="L24" s="37"/>
      <c r="M24" s="37"/>
      <c r="N24" s="37"/>
      <c r="O24" s="37"/>
      <c r="P24" s="37"/>
      <c r="Q24" s="37"/>
    </row>
    <row r="25" spans="1:113" s="2" customFormat="1" ht="24" customHeight="1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20"/>
      <c r="L25" s="20"/>
      <c r="M25" s="20"/>
      <c r="N25" s="20"/>
      <c r="O25" s="20"/>
      <c r="P25" s="20"/>
      <c r="Q25" s="20"/>
    </row>
    <row r="26" spans="1:113" s="2" customFormat="1" ht="24" customHeight="1" x14ac:dyDescent="0.2">
      <c r="B26" s="28"/>
      <c r="C26" s="28"/>
      <c r="H26" s="20"/>
      <c r="I26" s="20"/>
      <c r="K26" s="20"/>
      <c r="L26" s="20"/>
      <c r="M26" s="20"/>
      <c r="N26" s="20"/>
      <c r="O26" s="20"/>
      <c r="P26" s="20"/>
      <c r="Q26" s="20"/>
    </row>
    <row r="27" spans="1:113" s="2" customFormat="1" ht="24" customHeight="1" x14ac:dyDescent="0.2">
      <c r="B27" s="28"/>
      <c r="C27" s="28"/>
      <c r="H27" s="20"/>
      <c r="I27" s="20"/>
      <c r="K27" s="20"/>
      <c r="L27" s="20"/>
      <c r="M27" s="20"/>
      <c r="N27" s="20"/>
      <c r="O27" s="20"/>
      <c r="P27" s="20"/>
      <c r="Q27" s="20"/>
    </row>
    <row r="28" spans="1:113" s="2" customFormat="1" ht="24" customHeight="1" x14ac:dyDescent="0.2">
      <c r="A28" s="3"/>
      <c r="B28" s="28"/>
      <c r="C28" s="28"/>
      <c r="H28" s="20"/>
      <c r="I28" s="20"/>
      <c r="K28" s="20"/>
      <c r="N28" s="20"/>
      <c r="O28" s="20"/>
      <c r="P28" s="20"/>
      <c r="Q28" s="20"/>
    </row>
    <row r="29" spans="1:113" ht="24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13" ht="24" customHeight="1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</row>
    <row r="31" spans="1:113" ht="24" customHeight="1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</row>
    <row r="32" spans="1:113" ht="24" customHeight="1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</row>
    <row r="33" spans="1:17" ht="24" customHeight="1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</row>
    <row r="34" spans="1:17" ht="15.75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1:17" ht="15.75" x14ac:dyDescent="0.2">
      <c r="A35" s="29"/>
      <c r="B35" s="30"/>
      <c r="C35" s="30"/>
      <c r="D35" s="30"/>
      <c r="E35" s="30"/>
      <c r="F35" s="30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ht="15.75" x14ac:dyDescent="0.2">
      <c r="A36" s="29"/>
      <c r="B36" s="30"/>
      <c r="C36" s="30"/>
      <c r="D36" s="30"/>
      <c r="E36" s="30"/>
      <c r="F36" s="30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17" ht="15.75" x14ac:dyDescent="0.2">
      <c r="A37" s="29"/>
      <c r="B37" s="30"/>
      <c r="C37" s="30"/>
      <c r="D37" s="30"/>
      <c r="E37" s="30"/>
      <c r="F37" s="30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1:17" ht="15.75" x14ac:dyDescent="0.2">
      <c r="A38" s="29"/>
      <c r="B38" s="30"/>
      <c r="C38" s="30"/>
      <c r="D38" s="30"/>
      <c r="E38" s="30"/>
      <c r="F38" s="30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1:17" ht="15.75" x14ac:dyDescent="0.2">
      <c r="A39" s="29"/>
      <c r="B39" s="30"/>
      <c r="C39" s="30"/>
      <c r="D39" s="30"/>
      <c r="E39" s="30"/>
      <c r="F39" s="30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1:17" ht="15.75" x14ac:dyDescent="0.2">
      <c r="A40" s="29"/>
      <c r="B40" s="30"/>
      <c r="C40" s="30"/>
      <c r="D40" s="30"/>
      <c r="E40" s="30"/>
      <c r="F40" s="30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  <row r="41" spans="1:17" ht="15.75" x14ac:dyDescent="0.2">
      <c r="A41" s="29"/>
      <c r="B41" s="30"/>
      <c r="C41" s="30"/>
      <c r="D41" s="30"/>
      <c r="E41" s="30"/>
      <c r="F41" s="30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1:17" ht="15.75" x14ac:dyDescent="0.2">
      <c r="A42" s="29"/>
      <c r="B42" s="30"/>
      <c r="C42" s="30"/>
      <c r="D42" s="30"/>
      <c r="E42" s="30"/>
      <c r="F42" s="30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1:17" ht="15.75" x14ac:dyDescent="0.2">
      <c r="A43" s="29"/>
      <c r="B43" s="30"/>
      <c r="C43" s="30"/>
      <c r="D43" s="30"/>
      <c r="E43" s="30"/>
      <c r="F43" s="30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</row>
    <row r="44" spans="1:17" ht="15.75" x14ac:dyDescent="0.2">
      <c r="A44" s="29"/>
      <c r="B44" s="30"/>
      <c r="C44" s="30"/>
      <c r="D44" s="30"/>
      <c r="E44" s="30"/>
      <c r="F44" s="30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</row>
    <row r="45" spans="1:17" ht="15.75" x14ac:dyDescent="0.2">
      <c r="A45" s="29"/>
      <c r="B45" s="30"/>
      <c r="C45" s="30"/>
      <c r="D45" s="30"/>
      <c r="E45" s="30"/>
      <c r="F45" s="30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17" ht="15.75" x14ac:dyDescent="0.2">
      <c r="A46" s="29"/>
      <c r="B46" s="30"/>
      <c r="C46" s="30"/>
      <c r="D46" s="30"/>
      <c r="E46" s="30"/>
      <c r="F46" s="30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65" spans="1:1" ht="15.75" thickBot="1" x14ac:dyDescent="0.25"/>
    <row r="66" spans="1:1" x14ac:dyDescent="0.2">
      <c r="A66" s="1"/>
    </row>
  </sheetData>
  <mergeCells count="26">
    <mergeCell ref="A6:Q6"/>
    <mergeCell ref="H12:I12"/>
    <mergeCell ref="H11:N11"/>
    <mergeCell ref="A8:Q8"/>
    <mergeCell ref="O11:P11"/>
    <mergeCell ref="A7:Q7"/>
    <mergeCell ref="K12:L12"/>
    <mergeCell ref="Q11:Q13"/>
    <mergeCell ref="N12:N13"/>
    <mergeCell ref="O12:O13"/>
    <mergeCell ref="A11:A13"/>
    <mergeCell ref="A34:Q34"/>
    <mergeCell ref="A30:Q30"/>
    <mergeCell ref="A32:Q32"/>
    <mergeCell ref="A31:Q31"/>
    <mergeCell ref="F11:F13"/>
    <mergeCell ref="G11:G13"/>
    <mergeCell ref="P12:P13"/>
    <mergeCell ref="M12:M13"/>
    <mergeCell ref="J12:J13"/>
    <mergeCell ref="B11:B13"/>
    <mergeCell ref="A24:J24"/>
    <mergeCell ref="A33:Q33"/>
    <mergeCell ref="A25:J25"/>
    <mergeCell ref="A29:Q29"/>
    <mergeCell ref="A17:E17"/>
  </mergeCells>
  <phoneticPr fontId="1" type="noConversion"/>
  <printOptions horizontalCentered="1"/>
  <pageMargins left="0" right="0" top="0.15748031496062992" bottom="0.15748031496062992" header="0" footer="0"/>
  <pageSetup paperSize="5" scale="39" fitToHeight="0" orientation="landscape" r:id="rId1"/>
  <headerFooter alignWithMargins="0"/>
  <rowBreaks count="1" manualBreakCount="1">
    <brk id="27" max="16383" man="1"/>
  </rowBreaks>
  <colBreaks count="1" manualBreakCount="1">
    <brk id="17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2018-01-02T14:31:22Z</cp:lastPrinted>
  <dcterms:created xsi:type="dcterms:W3CDTF">2006-07-11T17:39:34Z</dcterms:created>
  <dcterms:modified xsi:type="dcterms:W3CDTF">2018-03-07T17:25:12Z</dcterms:modified>
</cp:coreProperties>
</file>