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9BD148ED-B60B-4747-A430-18F5E85C214B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14" i="1"/>
  <c r="N16" i="1" l="1"/>
  <c r="H16" i="1"/>
  <c r="G16" i="1" l="1"/>
  <c r="M14" i="1"/>
  <c r="L14" i="1"/>
  <c r="J14" i="1"/>
  <c r="I14" i="1"/>
  <c r="K16" i="1" l="1"/>
  <c r="P14" i="1"/>
  <c r="Q14" i="1"/>
  <c r="R14" i="1" l="1"/>
  <c r="L16" i="1" l="1"/>
  <c r="M16" i="1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<sst xmlns="http://schemas.openxmlformats.org/spreadsheetml/2006/main" count="44" uniqueCount="42">
  <si>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</si>
  <si>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</si>
  <si>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</si>
  <si>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</si>
  <si>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</si>
  <si>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</si>
  <si>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</si>
  <si>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</si>
  <si>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</si>
  <si>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</si>
  <si>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</si>
  <si>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</si>
  <si>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</si>
  <si>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</si>
  <si>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</si>
  <si>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</si>
  <si>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</si>
  <si>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</si>
  <si>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</si>
  <si>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</si>
  <si>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</si>
  <si>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</si>
  <si>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</si>
  <si>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</si>
  <si>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</si>
  <si>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</si>
  <si>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</si>
  <si>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</si>
  <si>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</si>
  <si>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</si>
  <si>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</si>
  <si>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</si>
  <si>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</si>
  <si>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</si>
  <si>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</si>
  <si>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</si>
  <si>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</si>
  <si>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</si>
  <si>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Nómina de Sueldos: Empleados Periodo Probatorio ( Regional Puerto Plata )</t>
  </si>
  <si>
    <t>MARVIS ROCIO ROMERO GUZMAN</t>
  </si>
  <si>
    <t xml:space="preserve">  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</si>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</sst>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7" fillId="0" borderId="0" xfId="5" applyFont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0" fontId="13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 readingOrder="1"/>
    </xf>
    <xf numFmtId="0" fontId="14" fillId="0" borderId="3" xfId="0" applyFont="1" applyBorder="1" applyAlignment="1">
      <alignment horizontal="center" vertical="top" wrapText="1" readingOrder="1"/>
    </xf>
    <xf numFmtId="164" fontId="14" fillId="0" borderId="3" xfId="4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 vertical="top" wrapText="1" readingOrder="1"/>
    </xf>
    <xf numFmtId="4" fontId="14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/>
    </xf>
    <xf numFmtId="164" fontId="14" fillId="0" borderId="3" xfId="4" applyFont="1" applyFill="1" applyBorder="1" applyAlignment="1">
      <alignment horizontal="right" vertical="center"/>
    </xf>
    <xf numFmtId="0" fontId="17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1333501</xdr:colOff>
      <xdr:row>4</xdr:row>
      <xdr:rowOff>149815</xdr:rowOff>
    </xdr:from>
    <xdr:to>
      <xdr:col>17</xdr:col>
      <xdr:colOff>1731818</xdr:colOff>
      <xdr:row>7</xdr:row>
      <xdr:rowOff>370898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42D10995-7D08-46AE-A5B7-85E975CF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52008"/>
        <a:stretch>
          <a:fillRect/>
        </a:stretch>
      </xdr:blipFill>
      <xdr:spPr bwMode="auto">
        <a:xfrm>
          <a:off x="34774910" y="1102315"/>
          <a:ext cx="1991590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55" zoomScaleNormal="70" zoomScaleSheetLayoutView="55" workbookViewId="0">
      <selection activeCell="U11" sqref="U11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2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27"/>
      <c r="T6" s="27"/>
      <c r="U6" s="27"/>
      <c r="V6" s="27"/>
    </row>
    <row r="7" spans="1:22" s="11" customFormat="1" ht="23.25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22" s="11" customFormat="1" ht="34.5" x14ac:dyDescent="0.2">
      <c r="A8" s="59" t="s">
        <v>38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4" t="s">
        <v>41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22" ht="78.75" customHeight="1" x14ac:dyDescent="0.2">
      <c r="A11" s="44" t="s">
        <v>18</v>
      </c>
      <c r="B11" s="50" t="s">
        <v>14</v>
      </c>
      <c r="C11" s="50" t="s">
        <v>29</v>
      </c>
      <c r="D11" s="30"/>
      <c r="E11" s="30"/>
      <c r="F11" s="30"/>
      <c r="G11" s="44" t="s">
        <v>16</v>
      </c>
      <c r="H11" s="45" t="s">
        <v>23</v>
      </c>
      <c r="I11" s="56" t="s">
        <v>9</v>
      </c>
      <c r="J11" s="56"/>
      <c r="K11" s="56"/>
      <c r="L11" s="56"/>
      <c r="M11" s="56"/>
      <c r="N11" s="56"/>
      <c r="O11" s="57"/>
      <c r="P11" s="58" t="s">
        <v>2</v>
      </c>
      <c r="Q11" s="55"/>
      <c r="R11" s="44" t="s">
        <v>17</v>
      </c>
    </row>
    <row r="12" spans="1:22" ht="63.75" customHeight="1" x14ac:dyDescent="0.2">
      <c r="A12" s="44"/>
      <c r="B12" s="50"/>
      <c r="C12" s="50"/>
      <c r="D12" s="30" t="s">
        <v>20</v>
      </c>
      <c r="E12" s="30" t="s">
        <v>15</v>
      </c>
      <c r="F12" s="30" t="s">
        <v>19</v>
      </c>
      <c r="G12" s="44"/>
      <c r="H12" s="45"/>
      <c r="I12" s="55" t="s">
        <v>12</v>
      </c>
      <c r="J12" s="55"/>
      <c r="K12" s="49" t="s">
        <v>10</v>
      </c>
      <c r="L12" s="60" t="s">
        <v>13</v>
      </c>
      <c r="M12" s="55"/>
      <c r="N12" s="48" t="s">
        <v>11</v>
      </c>
      <c r="O12" s="61" t="s">
        <v>0</v>
      </c>
      <c r="P12" s="62" t="s">
        <v>4</v>
      </c>
      <c r="Q12" s="46" t="s">
        <v>1</v>
      </c>
      <c r="R12" s="44"/>
    </row>
    <row r="13" spans="1:22" ht="97.5" customHeight="1" x14ac:dyDescent="0.2">
      <c r="A13" s="44"/>
      <c r="B13" s="50"/>
      <c r="C13" s="65"/>
      <c r="D13" s="30"/>
      <c r="E13" s="30"/>
      <c r="F13" s="30"/>
      <c r="G13" s="44"/>
      <c r="H13" s="45"/>
      <c r="I13" s="31" t="s">
        <v>5</v>
      </c>
      <c r="J13" s="32" t="s">
        <v>6</v>
      </c>
      <c r="K13" s="49"/>
      <c r="L13" s="31" t="s">
        <v>7</v>
      </c>
      <c r="M13" s="32" t="s">
        <v>8</v>
      </c>
      <c r="N13" s="49"/>
      <c r="O13" s="61"/>
      <c r="P13" s="63"/>
      <c r="Q13" s="47"/>
      <c r="R13" s="44"/>
    </row>
    <row r="14" spans="1:22" ht="58.5" customHeight="1" x14ac:dyDescent="0.4">
      <c r="A14" s="12">
        <v>1</v>
      </c>
      <c r="B14" s="34" t="s">
        <v>39</v>
      </c>
      <c r="C14" s="34" t="s">
        <v>30</v>
      </c>
      <c r="D14" s="33" t="s">
        <v>36</v>
      </c>
      <c r="E14" s="35" t="s">
        <v>37</v>
      </c>
      <c r="F14" s="36" t="s">
        <v>22</v>
      </c>
      <c r="G14" s="37">
        <v>50000</v>
      </c>
      <c r="H14" s="38">
        <v>1617.38</v>
      </c>
      <c r="I14" s="39">
        <f t="shared" ref="I14" si="0">G14*2.87/100</f>
        <v>1435</v>
      </c>
      <c r="J14" s="39">
        <f t="shared" ref="J14" si="1">G14*7.1/100</f>
        <v>3550</v>
      </c>
      <c r="K14" s="37">
        <f>+G14*1.1%</f>
        <v>550</v>
      </c>
      <c r="L14" s="39">
        <f>G14*3.04/100</f>
        <v>1520</v>
      </c>
      <c r="M14" s="39">
        <f>G14*7.09/100</f>
        <v>3545</v>
      </c>
      <c r="N14" s="40">
        <v>1577.45</v>
      </c>
      <c r="O14" s="37">
        <f t="shared" ref="O14" si="2">I14+J14+K14+L14+M14+N14</f>
        <v>12177.45</v>
      </c>
      <c r="P14" s="39">
        <f t="shared" ref="P14" si="3">H14+I14+L14+N14</f>
        <v>6149.83</v>
      </c>
      <c r="Q14" s="41">
        <f t="shared" ref="Q14" si="4">J14+K14+M14</f>
        <v>7645</v>
      </c>
      <c r="R14" s="39">
        <f t="shared" ref="R14" si="5">G14-P14</f>
        <v>43850.17</v>
      </c>
    </row>
    <row r="16" spans="1:22" s="9" customFormat="1" ht="35.1" customHeight="1" x14ac:dyDescent="0.2">
      <c r="A16" s="53" t="s">
        <v>21</v>
      </c>
      <c r="B16" s="53"/>
      <c r="C16" s="53"/>
      <c r="D16" s="53"/>
      <c r="E16" s="53"/>
      <c r="F16" s="53"/>
      <c r="G16" s="13">
        <f t="shared" ref="G16:R16" si="6">SUM(G14:G15)</f>
        <v>50000</v>
      </c>
      <c r="H16" s="13">
        <f t="shared" si="6"/>
        <v>1617.38</v>
      </c>
      <c r="I16" s="13">
        <f t="shared" si="6"/>
        <v>1435</v>
      </c>
      <c r="J16" s="13">
        <f t="shared" si="6"/>
        <v>3550</v>
      </c>
      <c r="K16" s="13">
        <f t="shared" si="6"/>
        <v>550</v>
      </c>
      <c r="L16" s="13">
        <f t="shared" si="6"/>
        <v>1520</v>
      </c>
      <c r="M16" s="13">
        <f t="shared" si="6"/>
        <v>3545</v>
      </c>
      <c r="N16" s="13">
        <f t="shared" si="6"/>
        <v>1577.45</v>
      </c>
      <c r="O16" s="13">
        <f t="shared" si="6"/>
        <v>12177.45</v>
      </c>
      <c r="P16" s="13">
        <f t="shared" si="6"/>
        <v>6149.83</v>
      </c>
      <c r="Q16" s="13">
        <f t="shared" si="6"/>
        <v>7645</v>
      </c>
      <c r="R16" s="13">
        <f t="shared" si="6"/>
        <v>43850.17</v>
      </c>
    </row>
    <row r="17" spans="1:18" s="2" customFormat="1" ht="24" customHeight="1" x14ac:dyDescent="0.2">
      <c r="A17" s="14"/>
      <c r="B17" s="14"/>
      <c r="C17" s="14"/>
      <c r="D17" s="14"/>
      <c r="E17" s="14"/>
      <c r="F17" s="14"/>
      <c r="G17" s="14"/>
      <c r="H17" s="14"/>
      <c r="I17" s="15"/>
      <c r="J17" s="15"/>
      <c r="K17" s="16"/>
      <c r="L17" s="15"/>
      <c r="M17" s="14"/>
      <c r="N17" s="14"/>
      <c r="O17" s="15"/>
      <c r="P17" s="15"/>
      <c r="Q17" s="15"/>
      <c r="R17" s="15"/>
    </row>
    <row r="18" spans="1:18" s="10" customFormat="1" ht="24" customHeight="1" x14ac:dyDescent="0.4">
      <c r="A18" s="17"/>
      <c r="B18" s="18"/>
      <c r="C18" s="18"/>
      <c r="D18" s="18"/>
      <c r="E18" s="17"/>
      <c r="F18" s="17"/>
      <c r="G18" s="17"/>
      <c r="H18" s="17"/>
      <c r="I18" s="29" t="s">
        <v>26</v>
      </c>
      <c r="J18" s="19"/>
      <c r="K18" s="14" t="s">
        <v>27</v>
      </c>
      <c r="L18" s="14"/>
      <c r="M18" s="14"/>
      <c r="N18" s="14" t="s">
        <v>27</v>
      </c>
      <c r="O18" s="19"/>
      <c r="P18" s="19" t="s">
        <v>27</v>
      </c>
      <c r="Q18" s="19"/>
      <c r="R18" s="17"/>
    </row>
    <row r="19" spans="1:18" s="10" customFormat="1" ht="24" customHeight="1" x14ac:dyDescent="0.2">
      <c r="A19" s="14" t="s">
        <v>3</v>
      </c>
      <c r="B19" s="18"/>
      <c r="C19" s="18"/>
      <c r="D19" s="18"/>
      <c r="E19" s="17"/>
      <c r="F19" s="17"/>
      <c r="G19" s="17"/>
      <c r="H19" s="19"/>
      <c r="I19" s="28" t="s">
        <v>32</v>
      </c>
      <c r="J19" s="20"/>
      <c r="K19" s="17"/>
      <c r="L19" s="17"/>
      <c r="M19" s="17"/>
      <c r="N19" s="17"/>
      <c r="O19" s="19"/>
      <c r="P19" s="19"/>
      <c r="Q19" s="19"/>
      <c r="R19" s="17"/>
    </row>
    <row r="20" spans="1:18" s="10" customFormat="1" ht="24" customHeight="1" x14ac:dyDescent="0.2">
      <c r="A20" s="17" t="s">
        <v>28</v>
      </c>
      <c r="B20" s="18"/>
      <c r="C20" s="18"/>
      <c r="D20" s="18"/>
      <c r="E20" s="17"/>
      <c r="F20" s="17"/>
      <c r="G20" s="17"/>
      <c r="H20" s="19"/>
      <c r="I20" s="20" t="s">
        <v>33</v>
      </c>
      <c r="J20" s="20"/>
      <c r="K20" s="17"/>
      <c r="L20" s="17"/>
      <c r="M20" s="17"/>
      <c r="N20" s="17"/>
      <c r="O20" s="19"/>
      <c r="P20" s="19"/>
      <c r="Q20" s="19"/>
      <c r="R20" s="17"/>
    </row>
    <row r="21" spans="1:18" s="10" customFormat="1" ht="24" customHeight="1" x14ac:dyDescent="0.2">
      <c r="A21" s="17" t="s">
        <v>34</v>
      </c>
      <c r="B21" s="18"/>
      <c r="C21" s="18"/>
      <c r="D21" s="18"/>
      <c r="E21" s="17"/>
      <c r="F21" s="17"/>
      <c r="G21" s="19"/>
      <c r="H21" s="19"/>
      <c r="I21" s="19"/>
      <c r="J21" s="20"/>
      <c r="K21" s="19"/>
      <c r="L21" s="19"/>
      <c r="M21" s="19"/>
      <c r="N21" s="19"/>
      <c r="O21" s="19"/>
      <c r="P21" s="19"/>
      <c r="Q21" s="20"/>
      <c r="R21" s="17"/>
    </row>
    <row r="22" spans="1:18" s="10" customFormat="1" ht="24" customHeight="1" x14ac:dyDescent="0.2">
      <c r="A22" s="17" t="s">
        <v>35</v>
      </c>
      <c r="B22" s="18"/>
      <c r="C22" s="18"/>
      <c r="D22" s="18"/>
      <c r="E22" s="17"/>
      <c r="F22" s="17"/>
      <c r="G22" s="21"/>
      <c r="H22" s="22"/>
      <c r="I22" s="23"/>
      <c r="J22" s="23"/>
      <c r="K22" s="20"/>
      <c r="L22" s="20"/>
      <c r="M22" s="19"/>
      <c r="N22" s="20"/>
      <c r="O22" s="20"/>
      <c r="P22" s="20"/>
      <c r="Q22" s="17"/>
      <c r="R22" s="17"/>
    </row>
    <row r="23" spans="1:18" s="10" customFormat="1" ht="24" customHeight="1" x14ac:dyDescent="0.2">
      <c r="A23" s="17" t="s">
        <v>40</v>
      </c>
      <c r="B23" s="18"/>
      <c r="C23" s="18"/>
      <c r="D23" s="18"/>
      <c r="E23" s="17"/>
      <c r="F23" s="18"/>
      <c r="G23" s="17" t="s">
        <v>25</v>
      </c>
      <c r="H23" s="24"/>
      <c r="I23" s="20"/>
      <c r="J23" s="20"/>
      <c r="K23" s="20"/>
      <c r="L23" s="20"/>
      <c r="M23" s="20"/>
      <c r="N23" s="19"/>
      <c r="O23" s="20"/>
      <c r="P23" s="20"/>
      <c r="Q23" s="20"/>
      <c r="R23" s="17"/>
    </row>
    <row r="24" spans="1:18" s="10" customFormat="1" ht="24" customHeight="1" x14ac:dyDescent="0.2">
      <c r="A24" s="25" t="s">
        <v>24</v>
      </c>
      <c r="B24" s="25"/>
      <c r="C24" s="25"/>
      <c r="D24" s="25"/>
      <c r="E24" s="25"/>
      <c r="F24" s="25"/>
      <c r="G24" s="26"/>
      <c r="H24" s="24"/>
      <c r="I24" s="20"/>
      <c r="J24" s="17"/>
      <c r="K24" s="20"/>
      <c r="L24" s="20"/>
      <c r="M24" s="20"/>
      <c r="N24" s="20"/>
      <c r="O24" s="20"/>
      <c r="P24" s="20"/>
      <c r="Q24" s="20"/>
      <c r="R24" s="20"/>
    </row>
    <row r="25" spans="1:18" s="2" customFormat="1" ht="24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ht="24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ht="24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24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4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ht="15.75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2023-05-16T18:15:28Z</dcterms:modified>
</cp:coreProperties>
</file>