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70FFC97B-BC85-4C97-9A54-3D6C25B7B86B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<sst xmlns="http://schemas.openxmlformats.org/spreadsheetml/2006/main" count="60" uniqueCount="50">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</sst>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4" zoomScale="40" zoomScaleNormal="40" zoomScaleSheetLayoutView="40" zoomScalePageLayoutView="10" workbookViewId="0">
      <selection activeCell="I14" sqref="I14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16"/>
      <c r="T4" s="16"/>
      <c r="U4" s="16"/>
    </row>
    <row r="5" spans="1:21" s="1" customFormat="1" ht="74.25" customHeight="1" x14ac:dyDescent="0.2">
      <c r="A5" s="69" t="s">
        <v>26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7"/>
      <c r="T5" s="17"/>
      <c r="U5" s="17"/>
    </row>
    <row r="6" spans="1:21" s="15" customFormat="1" ht="10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21" s="1" customFormat="1" ht="60" customHeight="1" x14ac:dyDescent="0.2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1" s="43" customFormat="1" ht="80.25" customHeight="1" x14ac:dyDescent="0.2">
      <c r="A8" s="74" t="s">
        <v>17</v>
      </c>
      <c r="B8" s="73" t="s">
        <v>14</v>
      </c>
      <c r="C8" s="70" t="s">
        <v>24</v>
      </c>
      <c r="D8" s="73" t="s">
        <v>19</v>
      </c>
      <c r="E8" s="73" t="s">
        <v>22</v>
      </c>
      <c r="F8" s="73" t="s">
        <v>18</v>
      </c>
      <c r="G8" s="74" t="s">
        <v>15</v>
      </c>
      <c r="H8" s="74" t="s">
        <v>29</v>
      </c>
      <c r="I8" s="83" t="s">
        <v>10</v>
      </c>
      <c r="J8" s="81" t="s">
        <v>8</v>
      </c>
      <c r="K8" s="81"/>
      <c r="L8" s="81"/>
      <c r="M8" s="81"/>
      <c r="N8" s="81"/>
      <c r="O8" s="81"/>
      <c r="P8" s="74" t="s">
        <v>1</v>
      </c>
      <c r="Q8" s="74"/>
      <c r="R8" s="74" t="s">
        <v>16</v>
      </c>
      <c r="T8" s="44"/>
    </row>
    <row r="9" spans="1:21" s="43" customFormat="1" ht="77.25" customHeight="1" x14ac:dyDescent="0.2">
      <c r="A9" s="74"/>
      <c r="B9" s="73"/>
      <c r="C9" s="71"/>
      <c r="D9" s="73"/>
      <c r="E9" s="73"/>
      <c r="F9" s="73"/>
      <c r="G9" s="74"/>
      <c r="H9" s="74"/>
      <c r="I9" s="83"/>
      <c r="J9" s="74" t="s">
        <v>12</v>
      </c>
      <c r="K9" s="74"/>
      <c r="L9" s="74" t="s">
        <v>9</v>
      </c>
      <c r="M9" s="74" t="s">
        <v>13</v>
      </c>
      <c r="N9" s="74"/>
      <c r="O9" s="74" t="s">
        <v>11</v>
      </c>
      <c r="P9" s="82" t="s">
        <v>3</v>
      </c>
      <c r="Q9" s="82" t="s">
        <v>0</v>
      </c>
      <c r="R9" s="74"/>
    </row>
    <row r="10" spans="1:21" s="43" customFormat="1" ht="147.75" customHeight="1" x14ac:dyDescent="0.2">
      <c r="A10" s="74"/>
      <c r="B10" s="73"/>
      <c r="C10" s="72"/>
      <c r="D10" s="73"/>
      <c r="E10" s="73"/>
      <c r="F10" s="73"/>
      <c r="G10" s="74"/>
      <c r="H10" s="74"/>
      <c r="I10" s="83"/>
      <c r="J10" s="45" t="s">
        <v>4</v>
      </c>
      <c r="K10" s="42" t="s">
        <v>5</v>
      </c>
      <c r="L10" s="74"/>
      <c r="M10" s="42" t="s">
        <v>6</v>
      </c>
      <c r="N10" s="42" t="s">
        <v>7</v>
      </c>
      <c r="O10" s="74"/>
      <c r="P10" s="82"/>
      <c r="Q10" s="82"/>
      <c r="R10" s="74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21085.5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31074.959999999999</v>
      </c>
      <c r="Q11" s="64">
        <f t="shared" ref="Q11:Q13" si="0">K11+L11+N11</f>
        <v>20717.510000000002</v>
      </c>
      <c r="R11" s="64">
        <f>G11-P11</f>
        <v>108925.04000000001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7623.7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14658.16</v>
      </c>
      <c r="Q12" s="64">
        <f t="shared" si="0"/>
        <v>13622.51</v>
      </c>
      <c r="R12" s="64">
        <f t="shared" ref="R12:R15" si="6">G12-P12</f>
        <v>75341.84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0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5261.46</v>
      </c>
      <c r="Q13" s="64">
        <f t="shared" si="0"/>
        <v>9174</v>
      </c>
      <c r="R13" s="64">
        <f t="shared" si="6"/>
        <v>54738.54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0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5261.46</v>
      </c>
      <c r="Q14" s="66">
        <f>K14+L14+N14</f>
        <v>9174</v>
      </c>
      <c r="R14" s="64">
        <f t="shared" si="6"/>
        <v>54738.54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79" t="s">
        <v>21</v>
      </c>
      <c r="B16" s="79"/>
      <c r="C16" s="79"/>
      <c r="D16" s="79"/>
      <c r="E16" s="79"/>
      <c r="F16" s="47"/>
      <c r="G16" s="50">
        <f>SUM(G11:G15)</f>
        <v>370000</v>
      </c>
      <c r="H16" s="50">
        <f>SUM(H11:H15)</f>
        <v>0</v>
      </c>
      <c r="I16" s="50">
        <f>SUM(I11:I15)</f>
        <v>28709.200000000001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57438.039999999994</v>
      </c>
      <c r="Q16" s="50">
        <f t="shared" si="11"/>
        <v>55746.020000000004</v>
      </c>
      <c r="R16" s="50">
        <f t="shared" si="11"/>
        <v>312561.96000000002</v>
      </c>
    </row>
    <row r="17" spans="1:18" s="49" customFormat="1" ht="70.5" customHeight="1" x14ac:dyDescent="0.2">
      <c r="A17" s="78" t="s">
        <v>20</v>
      </c>
      <c r="B17" s="78"/>
      <c r="C17" s="78"/>
      <c r="D17" s="78"/>
      <c r="E17" s="78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28709.200000000001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57438.039999999994</v>
      </c>
      <c r="Q17" s="52">
        <f t="shared" si="12"/>
        <v>55746.020000000004</v>
      </c>
      <c r="R17" s="52">
        <f t="shared" si="12"/>
        <v>312561.96000000002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2024-05-08T14:51:18Z</dcterms:modified>
</cp:coreProperties>
</file>