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"/>
    </mc:Choice>
  </mc:AlternateContent>
  <xr:revisionPtr revIDLastSave="0" documentId="8_{7C1A87A3-C4B6-4478-A209-01C2DB08963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<sst xmlns="http://schemas.openxmlformats.org/spreadsheetml/2006/main" count="40" uniqueCount="40">
  <si>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</si>
  <si>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</si>
  <si>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</si>
  <si>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</si>
  <si>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</si>
  <si>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</si>
  <si>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</si>
  <si>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</si>
  <si>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</si>
  <si>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</si>
  <si>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</si>
  <si>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</si>
  <si>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</si>
  <si>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</si>
  <si>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</si>
  <si>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</si>
  <si>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</si>
  <si>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</si>
  <si>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</si>
  <si>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</si>
  <si>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</si>
  <si>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</si>
  <si>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</si>
  <si>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</si>
  <si>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</si>
  <si>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</si>
  <si>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</si>
  <si>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</si>
  <si>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</si>
  <si>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</si>
  <si>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</si>
  <si>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</si>
  <si>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</si>
  <si>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</si>
  <si>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</si>
  <si>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</si>
  <si>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</si>
  <si>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</si>
  <si>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RD$1,577.45 por cada dependiente adicional registrado.</t>
  </si>
  <si>
    <t>Correspondiente al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</si>
</sst>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242455</xdr:colOff>
      <xdr:row>1</xdr:row>
      <xdr:rowOff>121229</xdr:rowOff>
    </xdr:from>
    <xdr:to>
      <xdr:col>16</xdr:col>
      <xdr:colOff>1538916</xdr:colOff>
      <xdr:row>3</xdr:row>
      <xdr:rowOff>415638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77F6E576-CA30-4D22-BDE4-23DA521E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1819" y="121229"/>
          <a:ext cx="278582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A6" sqref="A6:Q6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4" s="1" customFormat="1" ht="35.25" customHeight="1" x14ac:dyDescent="0.2">
      <c r="A4" s="70" t="s">
        <v>33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4" s="1" customFormat="1" ht="10.5" hidden="1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24" s="58" customFormat="1" ht="45" customHeight="1" x14ac:dyDescent="0.45">
      <c r="A6" s="60" t="s">
        <v>39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4" ht="54" customHeight="1" x14ac:dyDescent="0.2">
      <c r="A7" s="71" t="s">
        <v>17</v>
      </c>
      <c r="B7" s="66" t="s">
        <v>14</v>
      </c>
      <c r="C7" s="67" t="s">
        <v>25</v>
      </c>
      <c r="D7" s="66" t="s">
        <v>19</v>
      </c>
      <c r="E7" s="66" t="s">
        <v>22</v>
      </c>
      <c r="F7" s="66" t="s">
        <v>18</v>
      </c>
      <c r="G7" s="71" t="s">
        <v>15</v>
      </c>
      <c r="H7" s="73" t="s">
        <v>10</v>
      </c>
      <c r="I7" s="66" t="s">
        <v>8</v>
      </c>
      <c r="J7" s="66"/>
      <c r="K7" s="66"/>
      <c r="L7" s="66"/>
      <c r="M7" s="66"/>
      <c r="N7" s="66"/>
      <c r="O7" s="71" t="s">
        <v>1</v>
      </c>
      <c r="P7" s="71"/>
      <c r="Q7" s="71" t="s">
        <v>16</v>
      </c>
      <c r="S7" s="15"/>
    </row>
    <row r="8" spans="1:24" ht="56.25" customHeight="1" x14ac:dyDescent="0.2">
      <c r="A8" s="71"/>
      <c r="B8" s="66"/>
      <c r="C8" s="68"/>
      <c r="D8" s="66"/>
      <c r="E8" s="66"/>
      <c r="F8" s="66"/>
      <c r="G8" s="71"/>
      <c r="H8" s="73"/>
      <c r="I8" s="71" t="s">
        <v>12</v>
      </c>
      <c r="J8" s="71"/>
      <c r="K8" s="78" t="s">
        <v>9</v>
      </c>
      <c r="L8" s="71" t="s">
        <v>13</v>
      </c>
      <c r="M8" s="71"/>
      <c r="N8" s="71" t="s">
        <v>11</v>
      </c>
      <c r="O8" s="71" t="s">
        <v>3</v>
      </c>
      <c r="P8" s="71" t="s">
        <v>0</v>
      </c>
      <c r="Q8" s="71"/>
    </row>
    <row r="9" spans="1:24" ht="64.5" customHeight="1" x14ac:dyDescent="0.2">
      <c r="A9" s="71"/>
      <c r="B9" s="66"/>
      <c r="C9" s="69"/>
      <c r="D9" s="66"/>
      <c r="E9" s="66"/>
      <c r="F9" s="66"/>
      <c r="G9" s="71"/>
      <c r="H9" s="73"/>
      <c r="I9" s="49" t="s">
        <v>4</v>
      </c>
      <c r="J9" s="50" t="s">
        <v>5</v>
      </c>
      <c r="K9" s="78"/>
      <c r="L9" s="50" t="s">
        <v>6</v>
      </c>
      <c r="M9" s="50" t="s">
        <v>7</v>
      </c>
      <c r="N9" s="71"/>
      <c r="O9" s="71"/>
      <c r="P9" s="71"/>
      <c r="Q9" s="71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20000</v>
      </c>
      <c r="H10" s="55">
        <v>0</v>
      </c>
      <c r="I10" s="55">
        <f t="shared" ref="I10" si="0">G10*2.87/100</f>
        <v>574</v>
      </c>
      <c r="J10" s="55">
        <f t="shared" ref="J10" si="1">G10*7.1/100</f>
        <v>1420</v>
      </c>
      <c r="K10" s="59">
        <f>+G10*1.1%</f>
        <v>220.00000000000003</v>
      </c>
      <c r="L10" s="55">
        <f t="shared" ref="L10" si="2">G10*3.04/100</f>
        <v>608</v>
      </c>
      <c r="M10" s="55">
        <f t="shared" ref="M10" si="3">G10*7.09/100</f>
        <v>1418</v>
      </c>
      <c r="N10" s="56">
        <v>0</v>
      </c>
      <c r="O10" s="55">
        <f>H10+I10+L10+N10</f>
        <v>1182</v>
      </c>
      <c r="P10" s="55">
        <f t="shared" ref="P10" si="4">J10+K10+M10</f>
        <v>3058</v>
      </c>
      <c r="Q10" s="57">
        <f>G10-O10</f>
        <v>18818</v>
      </c>
    </row>
    <row r="11" spans="1:24" s="1" customFormat="1" ht="34.5" customHeight="1" x14ac:dyDescent="0.2">
      <c r="A11" s="64" t="s">
        <v>21</v>
      </c>
      <c r="B11" s="64"/>
      <c r="C11" s="64"/>
      <c r="D11" s="64"/>
      <c r="E11" s="64"/>
      <c r="F11" s="27"/>
      <c r="G11" s="29">
        <f t="shared" ref="G11:Q11" si="5">SUM(G10:G10)</f>
        <v>20000</v>
      </c>
      <c r="H11" s="29">
        <f t="shared" si="5"/>
        <v>0</v>
      </c>
      <c r="I11" s="29">
        <f t="shared" si="5"/>
        <v>574</v>
      </c>
      <c r="J11" s="29">
        <f t="shared" si="5"/>
        <v>1420</v>
      </c>
      <c r="K11" s="29">
        <f t="shared" si="5"/>
        <v>220.00000000000003</v>
      </c>
      <c r="L11" s="29">
        <f t="shared" si="5"/>
        <v>608</v>
      </c>
      <c r="M11" s="29">
        <f t="shared" si="5"/>
        <v>1418</v>
      </c>
      <c r="N11" s="29">
        <f t="shared" si="5"/>
        <v>0</v>
      </c>
      <c r="O11" s="29">
        <f t="shared" si="5"/>
        <v>1182</v>
      </c>
      <c r="P11" s="29">
        <f t="shared" si="5"/>
        <v>3058</v>
      </c>
      <c r="Q11" s="29">
        <f t="shared" si="5"/>
        <v>18818</v>
      </c>
    </row>
    <row r="12" spans="1:24" s="1" customFormat="1" ht="35.1" customHeight="1" x14ac:dyDescent="0.2">
      <c r="A12" s="65" t="s">
        <v>20</v>
      </c>
      <c r="B12" s="65"/>
      <c r="C12" s="65"/>
      <c r="D12" s="65"/>
      <c r="E12" s="65"/>
      <c r="F12" s="28"/>
      <c r="G12" s="30">
        <f>SUM(G11)</f>
        <v>20000</v>
      </c>
      <c r="H12" s="30">
        <f t="shared" ref="H12:P12" si="6">SUM(H11)</f>
        <v>0</v>
      </c>
      <c r="I12" s="30">
        <f t="shared" si="6"/>
        <v>574</v>
      </c>
      <c r="J12" s="30">
        <f t="shared" si="6"/>
        <v>1420</v>
      </c>
      <c r="K12" s="30">
        <f t="shared" si="6"/>
        <v>220.00000000000003</v>
      </c>
      <c r="L12" s="30">
        <f t="shared" si="6"/>
        <v>608</v>
      </c>
      <c r="M12" s="30">
        <f t="shared" si="6"/>
        <v>1418</v>
      </c>
      <c r="N12" s="30">
        <f>SUM(N11)</f>
        <v>0</v>
      </c>
      <c r="O12" s="30">
        <f t="shared" si="6"/>
        <v>1182</v>
      </c>
      <c r="P12" s="30">
        <f t="shared" si="6"/>
        <v>3058</v>
      </c>
      <c r="Q12" s="30">
        <f>SUM(Q11)</f>
        <v>18818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s="1" customFormat="1" ht="24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s="1" customFormat="1" ht="24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1" customFormat="1" ht="24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1" customFormat="1" ht="15.75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2023-10-23T14:47:06Z</dcterms:modified>
</cp:coreProperties>
</file>