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NOVIEMBRE\"/>
    </mc:Choice>
  </mc:AlternateContent>
  <xr:revisionPtr revIDLastSave="0" documentId="8_{4CE46826-D981-4F2E-B321-174FCF7E225D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N11" i="1" l="1"/>
  <c r="H11" i="1"/>
  <c r="G11" i="1"/>
  <c r="N12" i="1" l="1"/>
  <c r="K11" i="1" l="1"/>
  <c r="J10" i="1" l="1"/>
  <c r="I10" i="1"/>
  <c r="M10" i="1"/>
  <c r="L10" i="1"/>
  <c r="I11" i="1" l="1"/>
  <c r="J11" i="1"/>
  <c r="L11" i="1"/>
  <c r="M11" i="1"/>
  <c r="O10" i="1"/>
  <c r="P10" i="1"/>
  <c r="P11" i="1" l="1"/>
  <c r="Q10" i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<sst xmlns="http://schemas.openxmlformats.org/spreadsheetml/2006/main" count="40" uniqueCount="40">
  <si>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</si>
  <si>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</si>
  <si>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</si>
  <si>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</si>
  <si>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</si>
  <si>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</si>
  <si>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</si>
  <si>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</si>
  <si>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</si>
  <si>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</si>
  <si>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</si>
  <si>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</si>
  <si>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</si>
  <si>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</si>
  <si>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</si>
  <si>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</si>
  <si>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</si>
  <si>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</si>
  <si>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</si>
  <si>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</si>
  <si>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</si>
  <si>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</si>
  <si>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</si>
  <si>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</si>
  <si>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</si>
  <si>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</si>
  <si>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</si>
  <si>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</si>
  <si>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</si>
  <si>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</si>
  <si>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</si>
  <si>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</si>
  <si>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</si>
  <si>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</si>
  <si>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RAQUEL GARCIA TAVAREZ</t>
  </si>
  <si>
    <t>Oficina (Regional San Francisco</t>
  </si>
  <si>
    <t>Conserje</t>
  </si>
  <si>
    <t>Fijo</t>
  </si>
  <si>
    <t>Correspondiente al mes de noviembre del año 2022</t>
  </si>
  <si>
    <t xml:space="preserve">   (4*) Deducción directa declaración TSS del SUIRPLUS por registro de dependientes adicionales al SDSS. RD$1,512.45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</si>
</sst>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 applyAlignment="1"/>
    <xf numFmtId="0" fontId="17" fillId="2" borderId="4" xfId="0" applyNumberFormat="1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Border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NumberFormat="1" applyFont="1" applyFill="1" applyBorder="1" applyAlignment="1">
      <alignment vertical="top" wrapText="1" readingOrder="1"/>
    </xf>
    <xf numFmtId="0" fontId="29" fillId="2" borderId="4" xfId="0" applyNumberFormat="1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4" fontId="28" fillId="2" borderId="4" xfId="0" applyNumberFormat="1" applyFont="1" applyFill="1" applyBorder="1" applyAlignment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0" fontId="30" fillId="2" borderId="0" xfId="0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2" fontId="28" fillId="2" borderId="4" xfId="0" applyNumberFormat="1" applyFont="1" applyFill="1" applyBorder="1" applyAlignment="1"/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Border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617587</xdr:colOff>
      <xdr:row>1</xdr:row>
      <xdr:rowOff>23813</xdr:rowOff>
    </xdr:from>
    <xdr:to>
      <xdr:col>16</xdr:col>
      <xdr:colOff>1488596</xdr:colOff>
      <xdr:row>3</xdr:row>
      <xdr:rowOff>398318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6123EC-AEAA-4A6E-8E02-2AF0A7D65C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8776951" y="23813"/>
          <a:ext cx="2360372" cy="1604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0"/>
  <sheetViews>
    <sheetView tabSelected="1" view="pageBreakPreview" topLeftCell="A2" zoomScale="55" zoomScaleNormal="70" zoomScaleSheetLayoutView="55" workbookViewId="0">
      <selection activeCell="E10" sqref="E10"/>
    </sheetView>
  </sheetViews>
  <sheetFormatPr defaultColWidth="11.42578125" defaultRowHeight="15" x14ac:dyDescent="0.2"/>
  <cols>
    <col min="1" max="1" width="15.85546875" style="11" customWidth="1"/>
    <col min="2" max="2" width="55.5703125" style="9" customWidth="1"/>
    <col min="3" max="3" width="24" style="9" customWidth="1"/>
    <col min="4" max="4" width="24.5703125" style="9" bestFit="1" customWidth="1"/>
    <col min="5" max="5" width="59" style="9" bestFit="1" customWidth="1"/>
    <col min="6" max="6" width="17.140625" style="12" customWidth="1"/>
    <col min="7" max="7" width="28.85546875" style="12" customWidth="1"/>
    <col min="8" max="8" width="24.7109375" style="16" customWidth="1"/>
    <col min="9" max="9" width="21.42578125" style="13" customWidth="1"/>
    <col min="10" max="10" width="23" style="11" bestFit="1" customWidth="1"/>
    <col min="11" max="11" width="23.85546875" style="1" customWidth="1"/>
    <col min="12" max="12" width="23" style="11" customWidth="1"/>
    <col min="13" max="13" width="23" style="11" bestFit="1" customWidth="1"/>
    <col min="14" max="14" width="32.5703125" style="11" customWidth="1"/>
    <col min="15" max="15" width="25.42578125" style="11" customWidth="1"/>
    <col min="16" max="16" width="22.42578125" style="11" customWidth="1"/>
    <col min="17" max="17" width="24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hidden="1" x14ac:dyDescent="0.2">
      <c r="F1" s="2"/>
      <c r="G1" s="2"/>
      <c r="H1" s="14"/>
      <c r="I1" s="3"/>
      <c r="R1" s="4"/>
      <c r="S1" s="4"/>
      <c r="T1" s="4"/>
      <c r="U1" s="4"/>
    </row>
    <row r="2" spans="1:111" s="1" customFormat="1" ht="72" customHeight="1" x14ac:dyDescent="0.7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29"/>
      <c r="S2" s="29"/>
      <c r="T2" s="29"/>
      <c r="U2" s="29"/>
      <c r="V2" s="29"/>
      <c r="W2" s="29"/>
      <c r="X2" s="29"/>
    </row>
    <row r="3" spans="1:111" s="1" customFormat="1" ht="24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4"/>
      <c r="S3" s="4"/>
      <c r="T3" s="4"/>
      <c r="U3" s="4"/>
    </row>
    <row r="4" spans="1:111" s="1" customFormat="1" ht="35.25" customHeight="1" x14ac:dyDescent="0.2">
      <c r="A4" s="74" t="s">
        <v>33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4"/>
      <c r="S4" s="4"/>
      <c r="T4" s="4"/>
      <c r="U4" s="4"/>
    </row>
    <row r="5" spans="1:111" s="1" customFormat="1" ht="10.5" hidden="1" customHeight="1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4"/>
      <c r="S5" s="4"/>
      <c r="T5" s="4"/>
      <c r="U5" s="4"/>
    </row>
    <row r="6" spans="1:111" s="62" customFormat="1" ht="45" customHeight="1" x14ac:dyDescent="0.45">
      <c r="A6" s="64" t="s">
        <v>38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6"/>
      <c r="R6" s="61"/>
      <c r="S6" s="61"/>
      <c r="T6" s="61"/>
      <c r="U6" s="61"/>
    </row>
    <row r="7" spans="1:111" ht="54" customHeight="1" x14ac:dyDescent="0.2">
      <c r="A7" s="75" t="s">
        <v>17</v>
      </c>
      <c r="B7" s="70" t="s">
        <v>14</v>
      </c>
      <c r="C7" s="71" t="s">
        <v>25</v>
      </c>
      <c r="D7" s="70" t="s">
        <v>19</v>
      </c>
      <c r="E7" s="70" t="s">
        <v>22</v>
      </c>
      <c r="F7" s="70" t="s">
        <v>18</v>
      </c>
      <c r="G7" s="75" t="s">
        <v>15</v>
      </c>
      <c r="H7" s="77" t="s">
        <v>10</v>
      </c>
      <c r="I7" s="70" t="s">
        <v>8</v>
      </c>
      <c r="J7" s="70"/>
      <c r="K7" s="70"/>
      <c r="L7" s="70"/>
      <c r="M7" s="70"/>
      <c r="N7" s="70"/>
      <c r="O7" s="75" t="s">
        <v>1</v>
      </c>
      <c r="P7" s="75"/>
      <c r="Q7" s="75" t="s">
        <v>16</v>
      </c>
      <c r="S7" s="17"/>
    </row>
    <row r="8" spans="1:111" ht="56.25" customHeight="1" x14ac:dyDescent="0.2">
      <c r="A8" s="75"/>
      <c r="B8" s="70"/>
      <c r="C8" s="72"/>
      <c r="D8" s="70"/>
      <c r="E8" s="70"/>
      <c r="F8" s="70"/>
      <c r="G8" s="75"/>
      <c r="H8" s="77"/>
      <c r="I8" s="75" t="s">
        <v>12</v>
      </c>
      <c r="J8" s="75"/>
      <c r="K8" s="82" t="s">
        <v>9</v>
      </c>
      <c r="L8" s="75" t="s">
        <v>13</v>
      </c>
      <c r="M8" s="75"/>
      <c r="N8" s="75" t="s">
        <v>11</v>
      </c>
      <c r="O8" s="75" t="s">
        <v>3</v>
      </c>
      <c r="P8" s="75" t="s">
        <v>0</v>
      </c>
      <c r="Q8" s="75"/>
    </row>
    <row r="9" spans="1:111" ht="64.5" customHeight="1" x14ac:dyDescent="0.2">
      <c r="A9" s="75"/>
      <c r="B9" s="70"/>
      <c r="C9" s="73"/>
      <c r="D9" s="70"/>
      <c r="E9" s="70"/>
      <c r="F9" s="70"/>
      <c r="G9" s="75"/>
      <c r="H9" s="77"/>
      <c r="I9" s="52" t="s">
        <v>4</v>
      </c>
      <c r="J9" s="53" t="s">
        <v>5</v>
      </c>
      <c r="K9" s="82"/>
      <c r="L9" s="53" t="s">
        <v>6</v>
      </c>
      <c r="M9" s="53" t="s">
        <v>7</v>
      </c>
      <c r="N9" s="75"/>
      <c r="O9" s="75"/>
      <c r="P9" s="75"/>
      <c r="Q9" s="75"/>
    </row>
    <row r="10" spans="1:111" s="1" customFormat="1" ht="126" x14ac:dyDescent="0.5">
      <c r="A10" s="54">
        <v>1</v>
      </c>
      <c r="B10" s="55" t="s">
        <v>34</v>
      </c>
      <c r="C10" s="55" t="s">
        <v>26</v>
      </c>
      <c r="D10" s="55" t="s">
        <v>35</v>
      </c>
      <c r="E10" s="55" t="s">
        <v>36</v>
      </c>
      <c r="F10" s="56" t="s">
        <v>37</v>
      </c>
      <c r="G10" s="57">
        <v>15000</v>
      </c>
      <c r="H10" s="58">
        <v>0</v>
      </c>
      <c r="I10" s="58">
        <f t="shared" ref="I10" si="0">G10*2.87/100</f>
        <v>430.5</v>
      </c>
      <c r="J10" s="58">
        <f t="shared" ref="J10" si="1">G10*7.1/100</f>
        <v>1065</v>
      </c>
      <c r="K10" s="63">
        <f>+G10*1.1%</f>
        <v>165.00000000000003</v>
      </c>
      <c r="L10" s="58">
        <f t="shared" ref="L10" si="2">G10*3.04/100</f>
        <v>456</v>
      </c>
      <c r="M10" s="58">
        <f t="shared" ref="M10" si="3">G10*7.09/100</f>
        <v>1063.5</v>
      </c>
      <c r="N10" s="59">
        <v>0</v>
      </c>
      <c r="O10" s="58">
        <f>H10+I10+L10+N10</f>
        <v>886.5</v>
      </c>
      <c r="P10" s="58">
        <f t="shared" ref="P10" si="4">J10+K10+M10</f>
        <v>2293.5</v>
      </c>
      <c r="Q10" s="60">
        <f>G10-O10</f>
        <v>14113.5</v>
      </c>
      <c r="R10" s="4"/>
      <c r="S10" s="4"/>
      <c r="T10" s="4"/>
      <c r="U10" s="4"/>
    </row>
    <row r="11" spans="1:111" s="1" customFormat="1" ht="34.5" customHeight="1" x14ac:dyDescent="0.2">
      <c r="A11" s="68" t="s">
        <v>21</v>
      </c>
      <c r="B11" s="68"/>
      <c r="C11" s="68"/>
      <c r="D11" s="68"/>
      <c r="E11" s="68"/>
      <c r="F11" s="30"/>
      <c r="G11" s="32">
        <f t="shared" ref="G11:Q11" si="5">SUM(G10:G10)</f>
        <v>15000</v>
      </c>
      <c r="H11" s="32">
        <f t="shared" si="5"/>
        <v>0</v>
      </c>
      <c r="I11" s="32">
        <f t="shared" si="5"/>
        <v>430.5</v>
      </c>
      <c r="J11" s="32">
        <f t="shared" si="5"/>
        <v>1065</v>
      </c>
      <c r="K11" s="32">
        <f t="shared" si="5"/>
        <v>165.00000000000003</v>
      </c>
      <c r="L11" s="32">
        <f t="shared" si="5"/>
        <v>456</v>
      </c>
      <c r="M11" s="32">
        <f t="shared" si="5"/>
        <v>1063.5</v>
      </c>
      <c r="N11" s="32">
        <f t="shared" si="5"/>
        <v>0</v>
      </c>
      <c r="O11" s="32">
        <f t="shared" si="5"/>
        <v>886.5</v>
      </c>
      <c r="P11" s="32">
        <f t="shared" si="5"/>
        <v>2293.5</v>
      </c>
      <c r="Q11" s="32">
        <f t="shared" si="5"/>
        <v>14113.5</v>
      </c>
      <c r="R11" s="4"/>
      <c r="S11" s="4"/>
      <c r="T11" s="4"/>
      <c r="U11" s="4"/>
    </row>
    <row r="12" spans="1:111" s="1" customFormat="1" ht="35.1" customHeight="1" x14ac:dyDescent="0.2">
      <c r="A12" s="69" t="s">
        <v>20</v>
      </c>
      <c r="B12" s="69"/>
      <c r="C12" s="69"/>
      <c r="D12" s="69"/>
      <c r="E12" s="69"/>
      <c r="F12" s="31"/>
      <c r="G12" s="33">
        <f>SUM(G11)</f>
        <v>15000</v>
      </c>
      <c r="H12" s="33">
        <f t="shared" ref="H12:P12" si="6">SUM(H11)</f>
        <v>0</v>
      </c>
      <c r="I12" s="33">
        <f t="shared" si="6"/>
        <v>430.5</v>
      </c>
      <c r="J12" s="33">
        <f t="shared" si="6"/>
        <v>1065</v>
      </c>
      <c r="K12" s="33">
        <f t="shared" si="6"/>
        <v>165.00000000000003</v>
      </c>
      <c r="L12" s="33">
        <f t="shared" si="6"/>
        <v>456</v>
      </c>
      <c r="M12" s="33">
        <f t="shared" si="6"/>
        <v>1063.5</v>
      </c>
      <c r="N12" s="33">
        <f>SUM(N11)</f>
        <v>0</v>
      </c>
      <c r="O12" s="33">
        <f t="shared" si="6"/>
        <v>886.5</v>
      </c>
      <c r="P12" s="33">
        <f t="shared" si="6"/>
        <v>2293.5</v>
      </c>
      <c r="Q12" s="33">
        <f>SUM(Q11)</f>
        <v>14113.5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</row>
    <row r="13" spans="1:111" s="19" customFormat="1" ht="24" customHeight="1" x14ac:dyDescent="0.2">
      <c r="A13" s="46"/>
      <c r="B13" s="47"/>
      <c r="C13" s="47"/>
      <c r="D13" s="47"/>
      <c r="E13" s="48"/>
      <c r="F13" s="18"/>
      <c r="G13" s="20"/>
      <c r="H13" s="23"/>
      <c r="I13" s="24"/>
      <c r="J13" s="24"/>
      <c r="K13" s="25"/>
      <c r="L13" s="23"/>
      <c r="M13" s="23"/>
      <c r="N13" s="23"/>
      <c r="O13" s="23"/>
      <c r="P13" s="20"/>
      <c r="Q13" s="20"/>
      <c r="R13" s="22"/>
      <c r="S13" s="22"/>
      <c r="T13" s="22"/>
      <c r="U13" s="22"/>
    </row>
    <row r="14" spans="1:111" s="19" customFormat="1" ht="24" customHeight="1" x14ac:dyDescent="0.2">
      <c r="A14" s="49" t="s">
        <v>2</v>
      </c>
      <c r="B14" s="50"/>
      <c r="C14" s="50"/>
      <c r="D14" s="50"/>
      <c r="E14" s="51"/>
      <c r="F14" s="44"/>
      <c r="G14" s="28" t="s">
        <v>23</v>
      </c>
      <c r="H14" s="28" t="s">
        <v>28</v>
      </c>
      <c r="I14" s="24"/>
      <c r="J14" s="24"/>
      <c r="K14" s="25"/>
      <c r="L14" s="23"/>
      <c r="M14" s="23"/>
      <c r="N14" s="23"/>
      <c r="O14" s="23"/>
      <c r="P14" s="20"/>
      <c r="Q14" s="20"/>
      <c r="R14" s="22"/>
      <c r="S14" s="22"/>
      <c r="T14" s="22"/>
      <c r="U14" s="22"/>
    </row>
    <row r="15" spans="1:111" s="19" customFormat="1" ht="24" customHeight="1" x14ac:dyDescent="0.3">
      <c r="A15" s="51" t="s">
        <v>24</v>
      </c>
      <c r="B15" s="50"/>
      <c r="C15" s="50"/>
      <c r="D15" s="50"/>
      <c r="E15" s="51"/>
      <c r="F15" s="44"/>
      <c r="G15" s="24"/>
      <c r="H15" s="45"/>
      <c r="I15" s="45" t="s">
        <v>29</v>
      </c>
      <c r="J15" s="26"/>
      <c r="K15" s="24"/>
      <c r="L15" s="25"/>
      <c r="M15" s="24"/>
      <c r="N15" s="24"/>
      <c r="O15" s="24"/>
      <c r="P15" s="24"/>
      <c r="Q15" s="20"/>
      <c r="R15" s="22"/>
      <c r="S15" s="22"/>
      <c r="T15" s="22"/>
      <c r="U15" s="22"/>
    </row>
    <row r="16" spans="1:111" s="19" customFormat="1" ht="24" customHeight="1" x14ac:dyDescent="0.2">
      <c r="A16" s="51" t="s">
        <v>31</v>
      </c>
      <c r="B16" s="50"/>
      <c r="C16" s="50"/>
      <c r="D16" s="50"/>
      <c r="E16" s="51"/>
      <c r="F16" s="44"/>
      <c r="G16" s="44"/>
      <c r="H16" s="27"/>
      <c r="I16" s="27" t="s">
        <v>30</v>
      </c>
      <c r="J16" s="38"/>
      <c r="K16" s="39"/>
      <c r="L16" s="39"/>
      <c r="M16" s="39"/>
      <c r="N16" s="39"/>
      <c r="O16" s="40"/>
      <c r="P16" s="39"/>
      <c r="Q16" s="41"/>
      <c r="R16" s="22"/>
      <c r="S16" s="22"/>
      <c r="T16" s="22"/>
      <c r="U16" s="22"/>
    </row>
    <row r="17" spans="1:21" s="19" customFormat="1" ht="24" customHeight="1" x14ac:dyDescent="0.2">
      <c r="A17" s="51" t="s">
        <v>32</v>
      </c>
      <c r="B17" s="50"/>
      <c r="C17" s="50"/>
      <c r="D17" s="50"/>
      <c r="E17" s="51"/>
      <c r="F17" s="44"/>
      <c r="G17" s="23"/>
      <c r="H17" s="42"/>
      <c r="I17" s="34"/>
      <c r="J17" s="35"/>
      <c r="K17" s="36"/>
      <c r="L17" s="35"/>
      <c r="M17" s="35"/>
      <c r="N17" s="36"/>
      <c r="O17" s="37"/>
      <c r="P17" s="43"/>
      <c r="Q17" s="41"/>
      <c r="R17" s="22"/>
      <c r="S17" s="22"/>
      <c r="T17" s="22"/>
      <c r="U17" s="22"/>
    </row>
    <row r="18" spans="1:21" s="19" customFormat="1" ht="24" customHeight="1" x14ac:dyDescent="0.2">
      <c r="A18" s="51" t="s">
        <v>39</v>
      </c>
      <c r="B18" s="50"/>
      <c r="C18" s="50"/>
      <c r="D18" s="50"/>
      <c r="E18" s="51"/>
      <c r="F18" s="44"/>
      <c r="G18" s="44"/>
      <c r="H18" s="27"/>
      <c r="I18" s="26"/>
      <c r="J18" s="25"/>
      <c r="K18" s="23"/>
      <c r="L18" s="25"/>
      <c r="M18" s="25"/>
      <c r="N18" s="25"/>
      <c r="O18" s="25"/>
      <c r="P18" s="21"/>
      <c r="Q18" s="21"/>
      <c r="R18" s="22"/>
      <c r="S18" s="22"/>
      <c r="T18" s="22"/>
      <c r="U18" s="22"/>
    </row>
    <row r="19" spans="1:21" s="1" customFormat="1" ht="24" customHeight="1" x14ac:dyDescent="0.2">
      <c r="A19" s="79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10"/>
      <c r="M19" s="10"/>
      <c r="N19" s="10"/>
      <c r="O19" s="10"/>
      <c r="P19" s="10"/>
      <c r="Q19" s="10"/>
      <c r="R19" s="4"/>
      <c r="S19" s="4"/>
      <c r="T19" s="4"/>
      <c r="U19" s="4"/>
    </row>
    <row r="20" spans="1:21" s="1" customFormat="1" ht="24" customHeight="1" x14ac:dyDescent="0.2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10"/>
      <c r="M20" s="10"/>
      <c r="N20" s="10"/>
      <c r="O20" s="10"/>
      <c r="P20" s="10"/>
      <c r="Q20" s="10"/>
      <c r="R20" s="4"/>
      <c r="S20" s="4"/>
      <c r="T20" s="4"/>
      <c r="U20" s="4"/>
    </row>
    <row r="21" spans="1:21" s="1" customFormat="1" ht="24" customHeight="1" x14ac:dyDescent="0.2">
      <c r="B21" s="2"/>
      <c r="C21" s="2"/>
      <c r="D21" s="2"/>
      <c r="F21" s="2"/>
      <c r="G21" s="2"/>
      <c r="H21" s="14"/>
      <c r="I21" s="3"/>
      <c r="J21" s="10"/>
      <c r="L21" s="10"/>
      <c r="M21" s="10"/>
      <c r="N21" s="10"/>
      <c r="O21" s="10"/>
      <c r="P21" s="10"/>
      <c r="Q21" s="10"/>
      <c r="R21" s="4"/>
      <c r="S21" s="4"/>
      <c r="T21" s="4"/>
      <c r="U21" s="4"/>
    </row>
    <row r="22" spans="1:21" s="1" customFormat="1" ht="24" customHeight="1" x14ac:dyDescent="0.2">
      <c r="B22" s="2"/>
      <c r="C22" s="2"/>
      <c r="D22" s="2"/>
      <c r="F22" s="2"/>
      <c r="G22" s="2"/>
      <c r="H22" s="14"/>
      <c r="I22" s="3"/>
      <c r="J22" s="10"/>
      <c r="L22" s="10"/>
      <c r="M22" s="10"/>
      <c r="N22" s="10"/>
      <c r="O22" s="10"/>
      <c r="P22" s="10"/>
      <c r="Q22" s="10"/>
      <c r="R22" s="4"/>
      <c r="S22" s="4"/>
      <c r="T22" s="4"/>
      <c r="U22" s="4"/>
    </row>
    <row r="23" spans="1:21" s="1" customFormat="1" ht="24" customHeight="1" x14ac:dyDescent="0.2">
      <c r="A23" s="5"/>
      <c r="B23" s="2"/>
      <c r="C23" s="2"/>
      <c r="D23" s="2"/>
      <c r="F23" s="2"/>
      <c r="G23" s="2"/>
      <c r="H23" s="14"/>
      <c r="I23" s="3"/>
      <c r="J23" s="10"/>
      <c r="L23" s="10"/>
      <c r="O23" s="10"/>
      <c r="P23" s="10"/>
      <c r="Q23" s="10"/>
      <c r="R23" s="4"/>
      <c r="S23" s="4"/>
      <c r="T23" s="4"/>
      <c r="U23" s="4"/>
    </row>
    <row r="24" spans="1:21" s="1" customFormat="1" ht="24" customHeight="1" x14ac:dyDescent="0.2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4"/>
      <c r="S24" s="4"/>
      <c r="T24" s="4"/>
      <c r="U24" s="4"/>
    </row>
    <row r="25" spans="1:21" s="1" customFormat="1" ht="24" customHeight="1" x14ac:dyDescent="0.2">
      <c r="A25" s="78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4"/>
      <c r="S25" s="4"/>
      <c r="T25" s="4"/>
      <c r="U25" s="4"/>
    </row>
    <row r="26" spans="1:21" s="1" customFormat="1" ht="24" customHeight="1" x14ac:dyDescent="0.2">
      <c r="A26" s="78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4"/>
      <c r="S26" s="4"/>
      <c r="T26" s="4"/>
      <c r="U26" s="4"/>
    </row>
    <row r="27" spans="1:21" s="1" customFormat="1" ht="24" customHeight="1" x14ac:dyDescent="0.2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4"/>
      <c r="S27" s="4"/>
      <c r="T27" s="4"/>
      <c r="U27" s="4"/>
    </row>
    <row r="28" spans="1:21" s="1" customFormat="1" ht="24" customHeight="1" x14ac:dyDescent="0.2">
      <c r="A28" s="78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4"/>
      <c r="S28" s="4"/>
      <c r="T28" s="4"/>
      <c r="U28" s="4"/>
    </row>
    <row r="29" spans="1:21" s="1" customFormat="1" ht="15.75" x14ac:dyDescent="0.2">
      <c r="A29" s="78"/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4"/>
      <c r="S29" s="4"/>
      <c r="T29" s="4"/>
      <c r="U29" s="4"/>
    </row>
    <row r="30" spans="1:21" s="1" customFormat="1" ht="15.75" x14ac:dyDescent="0.2">
      <c r="A30" s="5"/>
      <c r="B30" s="5"/>
      <c r="C30" s="5"/>
      <c r="D30" s="5"/>
      <c r="E30" s="5"/>
      <c r="F30" s="6"/>
      <c r="G30" s="6"/>
      <c r="H30" s="15"/>
      <c r="I30" s="7"/>
      <c r="J30" s="5"/>
      <c r="K30" s="5"/>
      <c r="L30" s="5"/>
      <c r="M30" s="5"/>
      <c r="N30" s="5"/>
      <c r="O30" s="5"/>
      <c r="P30" s="5"/>
      <c r="Q30" s="5"/>
      <c r="R30" s="4"/>
      <c r="S30" s="4"/>
      <c r="T30" s="4"/>
      <c r="U30" s="4"/>
    </row>
    <row r="31" spans="1:21" s="1" customFormat="1" ht="15.75" x14ac:dyDescent="0.2">
      <c r="A31" s="5"/>
      <c r="B31" s="5"/>
      <c r="C31" s="5"/>
      <c r="D31" s="5"/>
      <c r="E31" s="5"/>
      <c r="F31" s="6"/>
      <c r="G31" s="6"/>
      <c r="H31" s="15"/>
      <c r="I31" s="7"/>
      <c r="J31" s="5"/>
      <c r="K31" s="5"/>
      <c r="L31" s="5"/>
      <c r="M31" s="5"/>
      <c r="N31" s="5"/>
      <c r="O31" s="5"/>
      <c r="P31" s="5"/>
      <c r="Q31" s="5"/>
      <c r="R31" s="4"/>
      <c r="S31" s="4"/>
      <c r="T31" s="4"/>
      <c r="U31" s="4"/>
    </row>
    <row r="32" spans="1:21" s="1" customFormat="1" ht="15.75" x14ac:dyDescent="0.2">
      <c r="A32" s="5"/>
      <c r="B32" s="5"/>
      <c r="C32" s="5"/>
      <c r="D32" s="5"/>
      <c r="E32" s="5"/>
      <c r="F32" s="6"/>
      <c r="G32" s="6"/>
      <c r="H32" s="15"/>
      <c r="I32" s="7"/>
      <c r="J32" s="5"/>
      <c r="K32" s="5"/>
      <c r="L32" s="5"/>
      <c r="M32" s="5"/>
      <c r="N32" s="5"/>
      <c r="O32" s="5"/>
      <c r="P32" s="5"/>
      <c r="Q32" s="5"/>
      <c r="R32" s="4"/>
      <c r="S32" s="4"/>
      <c r="T32" s="4"/>
      <c r="U32" s="4"/>
    </row>
    <row r="33" spans="1:21" s="1" customFormat="1" ht="15.75" x14ac:dyDescent="0.2">
      <c r="A33" s="5"/>
      <c r="B33" s="5"/>
      <c r="C33" s="5"/>
      <c r="D33" s="5"/>
      <c r="E33" s="5"/>
      <c r="F33" s="6"/>
      <c r="G33" s="6"/>
      <c r="H33" s="15"/>
      <c r="I33" s="7"/>
      <c r="J33" s="5"/>
      <c r="K33" s="5"/>
      <c r="L33" s="5"/>
      <c r="M33" s="5"/>
      <c r="N33" s="5"/>
      <c r="O33" s="5"/>
      <c r="P33" s="5"/>
      <c r="Q33" s="5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x14ac:dyDescent="0.2">
      <c r="F36" s="2"/>
      <c r="G36" s="2"/>
      <c r="H36" s="14"/>
      <c r="I36" s="3"/>
      <c r="R36" s="4"/>
      <c r="S36" s="4"/>
      <c r="T36" s="4"/>
      <c r="U36" s="4"/>
    </row>
    <row r="37" spans="1:21" s="1" customFormat="1" x14ac:dyDescent="0.2">
      <c r="F37" s="2"/>
      <c r="G37" s="2"/>
      <c r="H37" s="14"/>
      <c r="I37" s="3"/>
      <c r="R37" s="4"/>
      <c r="S37" s="4"/>
      <c r="T37" s="4"/>
      <c r="U37" s="4"/>
    </row>
    <row r="38" spans="1:21" s="1" customFormat="1" x14ac:dyDescent="0.2">
      <c r="F38" s="2"/>
      <c r="G38" s="2"/>
      <c r="H38" s="14"/>
      <c r="I38" s="3"/>
      <c r="R38" s="4"/>
      <c r="S38" s="4"/>
      <c r="T38" s="4"/>
      <c r="U38" s="4"/>
    </row>
    <row r="39" spans="1:21" s="1" customFormat="1" x14ac:dyDescent="0.2">
      <c r="F39" s="2"/>
      <c r="G39" s="2"/>
      <c r="H39" s="14"/>
      <c r="I39" s="3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</sheetData>
  <mergeCells count="31"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2021-08-31T16:52:52Z</cp:lastPrinted>
  <dcterms:created xsi:type="dcterms:W3CDTF">2006-07-11T17:39:34Z</dcterms:created>
  <dcterms:modified xsi:type="dcterms:W3CDTF">2022-11-29T13:29:45Z</dcterms:modified>
</cp:coreProperties>
</file>