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Marzo\"/>
    </mc:Choice>
  </mc:AlternateContent>
  <xr:revisionPtr revIDLastSave="0" documentId="13_ncr:1_{A26AB4C1-D6ED-48A2-B982-58404B7AFF6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fijos'!$A$1:$R$24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R12" i="1"/>
  <c r="N13" i="1"/>
  <c r="N12" i="1"/>
  <c r="N11" i="1"/>
  <c r="M13" i="1"/>
  <c r="M12" i="1"/>
  <c r="M11" i="1"/>
  <c r="L13" i="1"/>
  <c r="L12" i="1"/>
  <c r="Q12" i="1" s="1"/>
  <c r="K13" i="1"/>
  <c r="K12" i="1"/>
  <c r="K11" i="1"/>
  <c r="J13" i="1"/>
  <c r="J12" i="1"/>
  <c r="J11" i="1"/>
  <c r="P11" i="1" s="1"/>
  <c r="R11" i="1" s="1"/>
  <c r="P13" i="1"/>
  <c r="R13" i="1" s="1"/>
  <c r="P12" i="1"/>
  <c r="A13" i="1"/>
  <c r="A12" i="1"/>
  <c r="H14" i="1"/>
  <c r="H15" i="1" s="1"/>
  <c r="Q13" i="1" l="1"/>
  <c r="Q11" i="1"/>
  <c r="I14" i="1"/>
  <c r="O14" i="1"/>
  <c r="G14" i="1"/>
  <c r="I15" i="1" l="1"/>
  <c r="O15" i="1"/>
  <c r="G15" i="1" l="1"/>
  <c r="L14" i="1" l="1"/>
  <c r="L15" i="1" s="1"/>
  <c r="K14" i="1" l="1"/>
  <c r="K15" i="1" s="1"/>
  <c r="N14" i="1"/>
  <c r="N15" i="1" s="1"/>
  <c r="M14" i="1"/>
  <c r="M15" i="1" s="1"/>
  <c r="J14" i="1"/>
  <c r="J15" i="1" s="1"/>
  <c r="Q14" i="1" l="1"/>
  <c r="Q15" i="1" s="1"/>
  <c r="P14" i="1" l="1"/>
  <c r="P15" i="1" s="1"/>
  <c r="R14" i="1" l="1"/>
  <c r="R15" i="1" s="1"/>
</calcChain>
</file>

<file path=xl/sharedStrings.xml><?xml version="1.0" encoding="utf-8"?>
<sst xmlns="http://schemas.openxmlformats.org/spreadsheetml/2006/main" count="55" uniqueCount="48">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</sst>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6" zoomScale="40" zoomScaleNormal="70" zoomScaleSheetLayoutView="40" workbookViewId="0">
      <selection activeCell="I13" sqref="I13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35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35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0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7034.46</v>
      </c>
      <c r="Q11" s="77">
        <f>K11+L11+N11</f>
        <v>13622.51</v>
      </c>
      <c r="R11" s="78">
        <f>G11-P11</f>
        <v>82965.539999999994</v>
      </c>
    </row>
    <row r="12" spans="1:21" s="21" customFormat="1" ht="101.25" x14ac:dyDescent="0.5">
      <c r="A12" s="18">
        <f>+A11+1</f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3" si="0">G12*2.87/100</f>
        <v>1722</v>
      </c>
      <c r="K12" s="72">
        <f t="shared" ref="K12:K13" si="1">G12*7.1/100</f>
        <v>4260</v>
      </c>
      <c r="L12" s="73">
        <f>+G12*1.1%</f>
        <v>660.00000000000011</v>
      </c>
      <c r="M12" s="74">
        <f t="shared" ref="M12:M13" si="2">G12*3.04/100</f>
        <v>1824</v>
      </c>
      <c r="N12" s="72">
        <f t="shared" ref="N12:N13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3" si="4">G12-P12</f>
        <v>52967.32</v>
      </c>
      <c r="S12" s="20"/>
    </row>
    <row r="13" spans="1:21" s="20" customFormat="1" ht="73.5" customHeight="1" x14ac:dyDescent="0.5">
      <c r="A13" s="18">
        <f>+A12+1</f>
        <v>3</v>
      </c>
      <c r="B13" s="66" t="s">
        <v>45</v>
      </c>
      <c r="C13" s="67" t="s">
        <v>37</v>
      </c>
      <c r="D13" s="67" t="s">
        <v>38</v>
      </c>
      <c r="E13" s="66" t="s">
        <v>43</v>
      </c>
      <c r="F13" s="68" t="s">
        <v>40</v>
      </c>
      <c r="G13" s="69">
        <v>60000</v>
      </c>
      <c r="H13" s="19"/>
      <c r="I13" s="70">
        <v>0</v>
      </c>
      <c r="J13" s="71">
        <f t="shared" si="0"/>
        <v>1722</v>
      </c>
      <c r="K13" s="72">
        <f t="shared" si="1"/>
        <v>4260</v>
      </c>
      <c r="L13" s="73">
        <f>+G13*1.1%</f>
        <v>660.00000000000011</v>
      </c>
      <c r="M13" s="74">
        <f t="shared" si="2"/>
        <v>1824</v>
      </c>
      <c r="N13" s="72">
        <f t="shared" si="3"/>
        <v>4254</v>
      </c>
      <c r="O13" s="75">
        <v>1715.46</v>
      </c>
      <c r="P13" s="76">
        <f>I13+J13+M13+O13</f>
        <v>5261.46</v>
      </c>
      <c r="Q13" s="77">
        <f>K13+L13+N13</f>
        <v>9174</v>
      </c>
      <c r="R13" s="78">
        <f t="shared" si="4"/>
        <v>54738.54</v>
      </c>
    </row>
    <row r="14" spans="1:21" s="24" customFormat="1" ht="57.75" customHeight="1" thickBot="1" x14ac:dyDescent="0.25">
      <c r="A14" s="106" t="s">
        <v>21</v>
      </c>
      <c r="B14" s="107"/>
      <c r="C14" s="107"/>
      <c r="D14" s="107"/>
      <c r="E14" s="108"/>
      <c r="F14" s="22"/>
      <c r="G14" s="23">
        <f t="shared" ref="G14:R14" si="5">SUM(G11:G13)</f>
        <v>210000</v>
      </c>
      <c r="H14" s="23">
        <f t="shared" si="5"/>
        <v>0</v>
      </c>
      <c r="I14" s="23">
        <f t="shared" si="5"/>
        <v>3486.68</v>
      </c>
      <c r="J14" s="23">
        <f t="shared" si="5"/>
        <v>6027</v>
      </c>
      <c r="K14" s="23">
        <f t="shared" si="5"/>
        <v>14910</v>
      </c>
      <c r="L14" s="23">
        <f t="shared" si="5"/>
        <v>2171.5100000000002</v>
      </c>
      <c r="M14" s="23">
        <f t="shared" si="5"/>
        <v>6384</v>
      </c>
      <c r="N14" s="23">
        <f t="shared" si="5"/>
        <v>14889</v>
      </c>
      <c r="O14" s="23">
        <f t="shared" si="5"/>
        <v>3430.92</v>
      </c>
      <c r="P14" s="23">
        <f t="shared" si="5"/>
        <v>19328.599999999999</v>
      </c>
      <c r="Q14" s="23">
        <f t="shared" si="5"/>
        <v>31970.510000000002</v>
      </c>
      <c r="R14" s="23">
        <f t="shared" si="5"/>
        <v>190671.4</v>
      </c>
    </row>
    <row r="15" spans="1:21" s="24" customFormat="1" ht="51.75" customHeight="1" thickBot="1" x14ac:dyDescent="0.25">
      <c r="A15" s="109" t="s">
        <v>20</v>
      </c>
      <c r="B15" s="110"/>
      <c r="C15" s="110"/>
      <c r="D15" s="110"/>
      <c r="E15" s="111"/>
      <c r="F15" s="25"/>
      <c r="G15" s="26">
        <f>SUM(G14)</f>
        <v>210000</v>
      </c>
      <c r="H15" s="26">
        <f>SUM(H14)</f>
        <v>0</v>
      </c>
      <c r="I15" s="26">
        <f t="shared" ref="I15:R15" si="6">SUM(I14)</f>
        <v>3486.68</v>
      </c>
      <c r="J15" s="26">
        <f t="shared" si="6"/>
        <v>6027</v>
      </c>
      <c r="K15" s="26">
        <f t="shared" si="6"/>
        <v>14910</v>
      </c>
      <c r="L15" s="26">
        <f t="shared" si="6"/>
        <v>2171.5100000000002</v>
      </c>
      <c r="M15" s="26">
        <f t="shared" si="6"/>
        <v>6384</v>
      </c>
      <c r="N15" s="26">
        <f t="shared" si="6"/>
        <v>14889</v>
      </c>
      <c r="O15" s="26">
        <f t="shared" si="6"/>
        <v>3430.92</v>
      </c>
      <c r="P15" s="26">
        <f t="shared" si="6"/>
        <v>19328.599999999999</v>
      </c>
      <c r="Q15" s="26">
        <f t="shared" si="6"/>
        <v>31970.510000000002</v>
      </c>
      <c r="R15" s="26">
        <f t="shared" si="6"/>
        <v>190671.4</v>
      </c>
    </row>
    <row r="16" spans="1:21" s="24" customFormat="1" ht="24" customHeight="1" x14ac:dyDescent="0.2">
      <c r="A16" s="27"/>
      <c r="B16" s="27"/>
      <c r="C16" s="27"/>
      <c r="D16" s="27"/>
      <c r="E16" s="27"/>
      <c r="F16" s="28"/>
      <c r="G16" s="29"/>
      <c r="H16" s="29"/>
      <c r="I16" s="30"/>
      <c r="J16" s="31"/>
      <c r="K16" s="29"/>
      <c r="L16" s="32"/>
      <c r="M16" s="29"/>
      <c r="N16" s="29"/>
      <c r="O16" s="29"/>
      <c r="P16" s="29"/>
      <c r="Q16" s="33"/>
      <c r="R16" s="29"/>
    </row>
    <row r="17" spans="1:19" s="24" customFormat="1" ht="24" customHeight="1" x14ac:dyDescent="0.4">
      <c r="A17" s="27" t="s">
        <v>24</v>
      </c>
      <c r="B17" s="34"/>
      <c r="C17" s="34"/>
      <c r="D17" s="34"/>
      <c r="E17" s="35"/>
      <c r="F17" s="35"/>
      <c r="G17" s="29"/>
      <c r="H17" s="29"/>
      <c r="I17" s="29"/>
      <c r="J17" s="36"/>
      <c r="K17" s="37" t="s">
        <v>25</v>
      </c>
      <c r="L17" s="29"/>
      <c r="M17" s="37"/>
      <c r="N17" s="37" t="s">
        <v>26</v>
      </c>
      <c r="O17" s="35"/>
      <c r="P17" s="37" t="s">
        <v>27</v>
      </c>
      <c r="Q17" s="37"/>
      <c r="R17" s="29"/>
      <c r="S17" s="38"/>
    </row>
    <row r="18" spans="1:19" s="24" customFormat="1" ht="24" customHeight="1" x14ac:dyDescent="0.45">
      <c r="A18" s="27"/>
      <c r="B18" s="34"/>
      <c r="C18" s="34"/>
      <c r="D18" s="34"/>
      <c r="E18" s="35"/>
      <c r="F18" s="35"/>
      <c r="G18" s="29"/>
      <c r="H18" s="29"/>
      <c r="I18" s="29"/>
      <c r="J18" s="36"/>
      <c r="K18" s="39" t="s">
        <v>28</v>
      </c>
      <c r="L18" s="29"/>
      <c r="M18" s="32"/>
      <c r="N18" s="40"/>
      <c r="O18" s="35"/>
      <c r="P18" s="35"/>
      <c r="Q18" s="40"/>
      <c r="R18" s="29"/>
      <c r="S18" s="38"/>
    </row>
    <row r="19" spans="1:19" s="24" customFormat="1" ht="24" customHeight="1" x14ac:dyDescent="0.2">
      <c r="A19" s="27" t="s">
        <v>2</v>
      </c>
      <c r="B19" s="34"/>
      <c r="C19" s="34"/>
      <c r="D19" s="34"/>
      <c r="E19" s="35"/>
      <c r="F19" s="35"/>
      <c r="G19" s="29"/>
      <c r="H19" s="29"/>
      <c r="I19" s="29"/>
      <c r="J19" s="35"/>
      <c r="K19" s="39" t="s">
        <v>32</v>
      </c>
      <c r="L19" s="29"/>
      <c r="M19" s="32"/>
      <c r="N19" s="35"/>
      <c r="O19" s="35"/>
      <c r="P19" s="35"/>
      <c r="Q19" s="35"/>
      <c r="R19" s="29"/>
      <c r="S19" s="38"/>
    </row>
    <row r="20" spans="1:19" s="41" customFormat="1" ht="27" customHeight="1" x14ac:dyDescent="0.2">
      <c r="A20" s="102" t="s">
        <v>29</v>
      </c>
      <c r="B20" s="102"/>
      <c r="C20" s="102"/>
      <c r="D20" s="102"/>
      <c r="E20" s="102"/>
      <c r="F20" s="102"/>
      <c r="G20" s="102"/>
      <c r="H20" s="102"/>
      <c r="I20" s="102"/>
      <c r="J20" s="29"/>
      <c r="K20" s="29"/>
      <c r="L20" s="29"/>
      <c r="M20" s="32"/>
      <c r="N20" s="29"/>
      <c r="O20" s="29"/>
      <c r="P20" s="29"/>
      <c r="Q20" s="29"/>
      <c r="R20" s="29"/>
      <c r="S20" s="38"/>
    </row>
    <row r="21" spans="1:19" s="41" customFormat="1" ht="33.75" customHeight="1" x14ac:dyDescent="0.2">
      <c r="A21" s="36" t="s">
        <v>33</v>
      </c>
      <c r="B21" s="34"/>
      <c r="C21" s="34"/>
      <c r="D21" s="34"/>
      <c r="E21" s="35"/>
      <c r="F21" s="35"/>
      <c r="G21" s="34"/>
      <c r="H21" s="34"/>
      <c r="I21" s="42"/>
      <c r="J21" s="43"/>
      <c r="K21" s="44"/>
      <c r="L21" s="45"/>
      <c r="M21" s="46"/>
      <c r="N21" s="47"/>
      <c r="O21" s="47"/>
      <c r="P21" s="48"/>
      <c r="Q21" s="47"/>
      <c r="R21" s="32"/>
      <c r="S21" s="49"/>
    </row>
    <row r="22" spans="1:19" s="41" customFormat="1" ht="24" customHeight="1" x14ac:dyDescent="0.2">
      <c r="A22" s="35" t="s">
        <v>34</v>
      </c>
      <c r="B22" s="34"/>
      <c r="C22" s="34"/>
      <c r="D22" s="34"/>
      <c r="E22" s="35"/>
      <c r="F22" s="35"/>
      <c r="G22" s="34"/>
      <c r="H22" s="34"/>
      <c r="I22" s="50"/>
      <c r="J22" s="51"/>
      <c r="K22" s="52"/>
      <c r="L22" s="53"/>
      <c r="M22" s="54"/>
      <c r="N22" s="54"/>
      <c r="O22" s="53"/>
      <c r="P22" s="46"/>
      <c r="Q22" s="29"/>
      <c r="R22" s="55"/>
      <c r="S22" s="49"/>
    </row>
    <row r="23" spans="1:19" s="41" customFormat="1" ht="76.5" customHeight="1" x14ac:dyDescent="0.2">
      <c r="A23" s="105" t="s">
        <v>46</v>
      </c>
      <c r="B23" s="105"/>
      <c r="C23" s="105"/>
      <c r="D23" s="105"/>
      <c r="E23" s="105"/>
      <c r="F23" s="105"/>
      <c r="G23" s="105"/>
      <c r="H23" s="105"/>
      <c r="I23" s="105"/>
      <c r="J23" s="39"/>
      <c r="K23" s="39"/>
      <c r="L23" s="32"/>
      <c r="M23" s="56"/>
      <c r="N23" s="54"/>
      <c r="O23" s="32"/>
      <c r="P23" s="32"/>
      <c r="Q23" s="32"/>
      <c r="R23" s="57"/>
      <c r="S23" s="49"/>
    </row>
    <row r="24" spans="1:19" s="24" customFormat="1" ht="76.5" customHeight="1" x14ac:dyDescent="0.2">
      <c r="A24" s="102" t="s">
        <v>24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32"/>
      <c r="N24" s="32"/>
      <c r="O24" s="32"/>
      <c r="P24" s="32"/>
      <c r="Q24" s="32"/>
      <c r="R24" s="32"/>
    </row>
    <row r="25" spans="1:19" s="1" customFormat="1" ht="24" customHeight="1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8"/>
      <c r="N25" s="8"/>
      <c r="O25" s="8"/>
      <c r="P25" s="8"/>
      <c r="Q25" s="8"/>
      <c r="R25" s="8"/>
    </row>
    <row r="26" spans="1:19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9" s="1" customFormat="1" ht="24" customHeight="1" x14ac:dyDescent="0.2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</row>
    <row r="30" spans="1:19" s="1" customFormat="1" ht="24" customHeight="1" x14ac:dyDescent="0.2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15.75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2">
    <mergeCell ref="C8:C10"/>
    <mergeCell ref="D8:D10"/>
    <mergeCell ref="F8:F10"/>
    <mergeCell ref="A23:I23"/>
    <mergeCell ref="A20:I20"/>
    <mergeCell ref="A14:E14"/>
    <mergeCell ref="A15:E15"/>
    <mergeCell ref="H8:H10"/>
    <mergeCell ref="A34:R34"/>
    <mergeCell ref="A30:R30"/>
    <mergeCell ref="A32:R32"/>
    <mergeCell ref="A31:R31"/>
    <mergeCell ref="A24:L24"/>
    <mergeCell ref="A33:R33"/>
    <mergeCell ref="A29:R29"/>
    <mergeCell ref="A25:L25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2024-04-10T16:20:53Z</dcterms:modified>
</cp:coreProperties>
</file>