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13_ncr:1_{F0C2CE2E-0E35-43A0-969E-AF4CCD4307D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N11" i="1"/>
  <c r="H11" i="1"/>
  <c r="K10" i="1"/>
  <c r="G11" i="1"/>
  <c r="I10" i="1"/>
  <c r="J10" i="1"/>
  <c r="L10" i="1"/>
  <c r="M10" i="1"/>
  <c r="O10" i="1" l="1"/>
  <c r="Q10" i="1" s="1"/>
  <c r="P10" i="1"/>
  <c r="N12" i="1" l="1"/>
  <c r="K11" i="1" l="1"/>
  <c r="I11" i="1" l="1"/>
  <c r="J11" i="1"/>
  <c r="L11" i="1"/>
  <c r="M11" i="1"/>
  <c r="P11" i="1" l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<sst xmlns="http://schemas.openxmlformats.org/spreadsheetml/2006/main" count="40" uniqueCount="40">
  <si>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</si>
  <si>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</si>
  <si>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</si>
  <si>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</si>
  <si>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</si>
  <si>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</si>
  <si>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</si>
  <si>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</si>
  <si>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</si>
  <si>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</si>
  <si>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</si>
  <si>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</si>
  <si>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</si>
  <si>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</si>
  <si>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</si>
  <si>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</si>
  <si>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</si>
  <si>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</si>
  <si>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</si>
  <si>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</si>
  <si>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</si>
  <si>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</si>
  <si>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</si>
  <si>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</si>
  <si>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</si>
  <si>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</si>
  <si>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</si>
  <si>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</si>
  <si>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</si>
  <si>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</si>
  <si>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</si>
  <si>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Nómina de Sueldos: Empleado Tramite de Pensión</t>
  </si>
  <si>
    <t>ANA SIRA MANCEBO</t>
  </si>
  <si>
    <t>Dirección Administrativa</t>
  </si>
  <si>
    <t>Digitalizadora</t>
  </si>
  <si>
    <t>Tramite de Pensión</t>
  </si>
  <si>
    <t xml:space="preserve">   (4*) Deducción directa declaración TSS del SUIRPLUS por registro de dependientes adicionales al SDSS. RD$1,350.12 por cada dependiente adicional registrado.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</si>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</sst>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  <font>
      <b/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 applyAlignment="1"/>
    <xf numFmtId="0" fontId="30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165" fontId="18" fillId="2" borderId="4" xfId="0" applyNumberFormat="1" applyFont="1" applyFill="1" applyBorder="1" applyAlignment="1">
      <alignment wrapText="1"/>
    </xf>
    <xf numFmtId="164" fontId="33" fillId="2" borderId="4" xfId="4" applyFont="1" applyFill="1" applyBorder="1" applyAlignment="1"/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1350050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E2" zoomScale="55" zoomScaleNormal="70" zoomScaleSheetLayoutView="55" workbookViewId="0">
      <selection activeCell="G17" sqref="G17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30" style="9" customWidth="1"/>
    <col min="5" max="5" width="59" style="9" bestFit="1" customWidth="1"/>
    <col min="6" max="6" width="19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5.140625" style="11" customWidth="1"/>
    <col min="11" max="11" width="23.85546875" style="1" customWidth="1"/>
    <col min="12" max="12" width="23" style="11" customWidth="1"/>
    <col min="13" max="13" width="25.140625" style="11" customWidth="1"/>
    <col min="14" max="14" width="32.5703125" style="11" customWidth="1"/>
    <col min="15" max="15" width="25.42578125" style="11" customWidth="1"/>
    <col min="16" max="16" width="24.42578125" style="11" customWidth="1"/>
    <col min="17" max="17" width="26.285156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4"/>
      <c r="S3" s="4"/>
      <c r="T3" s="4"/>
      <c r="U3" s="4"/>
    </row>
    <row r="4" spans="1:111" s="1" customFormat="1" ht="35.25" customHeight="1" x14ac:dyDescent="0.2">
      <c r="A4" s="70" t="s">
        <v>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4"/>
      <c r="S4" s="4"/>
      <c r="T4" s="4"/>
      <c r="U4" s="4"/>
    </row>
    <row r="5" spans="1:111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4"/>
      <c r="S5" s="4"/>
      <c r="T5" s="4"/>
      <c r="U5" s="4"/>
    </row>
    <row r="6" spans="1:111" s="59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  <c r="R6" s="58"/>
      <c r="S6" s="58"/>
      <c r="T6" s="58"/>
      <c r="U6" s="58"/>
    </row>
    <row r="7" spans="1:111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7"/>
    </row>
    <row r="8" spans="1:111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111" ht="64.5" customHeight="1" x14ac:dyDescent="0.2">
      <c r="A9" s="71"/>
      <c r="B9" s="66"/>
      <c r="C9" s="69"/>
      <c r="D9" s="66"/>
      <c r="E9" s="66"/>
      <c r="F9" s="66"/>
      <c r="G9" s="71"/>
      <c r="H9" s="73"/>
      <c r="I9" s="51" t="s">
        <v>4</v>
      </c>
      <c r="J9" s="52" t="s">
        <v>5</v>
      </c>
      <c r="K9" s="78"/>
      <c r="L9" s="52" t="s">
        <v>6</v>
      </c>
      <c r="M9" s="52" t="s">
        <v>7</v>
      </c>
      <c r="N9" s="71"/>
      <c r="O9" s="71"/>
      <c r="P9" s="71"/>
      <c r="Q9" s="71"/>
    </row>
    <row r="10" spans="1:111" s="1" customFormat="1" ht="94.5" x14ac:dyDescent="0.5">
      <c r="A10" s="53">
        <v>1</v>
      </c>
      <c r="B10" s="54" t="s">
        <v>32</v>
      </c>
      <c r="C10" s="54" t="s">
        <v>26</v>
      </c>
      <c r="D10" s="54" t="s">
        <v>33</v>
      </c>
      <c r="E10" s="54" t="s">
        <v>34</v>
      </c>
      <c r="F10" s="55" t="s">
        <v>35</v>
      </c>
      <c r="G10" s="56">
        <v>16500</v>
      </c>
      <c r="H10" s="79">
        <f t="shared" ref="G10:Q11" si="0">SUM(H9:H9)</f>
        <v>0</v>
      </c>
      <c r="I10" s="57">
        <f t="shared" ref="I10" si="1">G10*2.87/100</f>
        <v>473.55</v>
      </c>
      <c r="J10" s="57">
        <f t="shared" ref="J10" si="2">G10*7.1/100</f>
        <v>1171.5</v>
      </c>
      <c r="K10" s="57">
        <f t="shared" ref="K10" si="3">G10*1.1/100</f>
        <v>181.5</v>
      </c>
      <c r="L10" s="57">
        <f t="shared" ref="L10" si="4">G10*3.04/100</f>
        <v>501.6</v>
      </c>
      <c r="M10" s="57">
        <f>G10*7.09/100</f>
        <v>1169.8499999999999</v>
      </c>
      <c r="N10" s="57">
        <v>1350.12</v>
      </c>
      <c r="O10" s="57">
        <f t="shared" ref="O10" si="5">H10+I10+L10+N10</f>
        <v>2325.27</v>
      </c>
      <c r="P10" s="57">
        <f t="shared" ref="P10" si="6">J10+K10+M10</f>
        <v>2522.85</v>
      </c>
      <c r="Q10" s="57">
        <f>G10-O10</f>
        <v>14174.73</v>
      </c>
      <c r="R10" s="4"/>
      <c r="S10" s="4"/>
      <c r="T10" s="4"/>
      <c r="U10" s="4"/>
    </row>
    <row r="11" spans="1:111" s="1" customFormat="1" ht="34.5" customHeight="1" x14ac:dyDescent="0.5">
      <c r="A11" s="64" t="s">
        <v>21</v>
      </c>
      <c r="B11" s="64"/>
      <c r="C11" s="64"/>
      <c r="D11" s="64"/>
      <c r="E11" s="64"/>
      <c r="F11" s="30"/>
      <c r="G11" s="80">
        <f t="shared" si="0"/>
        <v>16500</v>
      </c>
      <c r="H11" s="79">
        <f t="shared" si="0"/>
        <v>0</v>
      </c>
      <c r="I11" s="80">
        <f t="shared" si="0"/>
        <v>473.55</v>
      </c>
      <c r="J11" s="80">
        <f t="shared" si="0"/>
        <v>1171.5</v>
      </c>
      <c r="K11" s="80">
        <f t="shared" si="0"/>
        <v>181.5</v>
      </c>
      <c r="L11" s="80">
        <f t="shared" si="0"/>
        <v>501.6</v>
      </c>
      <c r="M11" s="80">
        <f t="shared" si="0"/>
        <v>1169.8499999999999</v>
      </c>
      <c r="N11" s="80">
        <f t="shared" si="0"/>
        <v>1350.12</v>
      </c>
      <c r="O11" s="80">
        <f t="shared" si="0"/>
        <v>2325.27</v>
      </c>
      <c r="P11" s="80">
        <f t="shared" si="0"/>
        <v>2522.85</v>
      </c>
      <c r="Q11" s="80">
        <f t="shared" si="0"/>
        <v>14174.73</v>
      </c>
      <c r="R11" s="4"/>
      <c r="S11" s="4"/>
      <c r="T11" s="4"/>
      <c r="U11" s="4"/>
    </row>
    <row r="12" spans="1:111" s="1" customFormat="1" ht="35.1" customHeight="1" x14ac:dyDescent="0.5">
      <c r="A12" s="65" t="s">
        <v>20</v>
      </c>
      <c r="B12" s="65"/>
      <c r="C12" s="65"/>
      <c r="D12" s="65"/>
      <c r="E12" s="65"/>
      <c r="F12" s="31"/>
      <c r="G12" s="80">
        <f>SUM(G11)</f>
        <v>16500</v>
      </c>
      <c r="H12" s="32">
        <f t="shared" ref="H12:P12" si="7">SUM(H11)</f>
        <v>0</v>
      </c>
      <c r="I12" s="80">
        <f t="shared" si="7"/>
        <v>473.55</v>
      </c>
      <c r="J12" s="80">
        <f t="shared" si="7"/>
        <v>1171.5</v>
      </c>
      <c r="K12" s="80">
        <f t="shared" si="7"/>
        <v>181.5</v>
      </c>
      <c r="L12" s="80">
        <f t="shared" si="7"/>
        <v>501.6</v>
      </c>
      <c r="M12" s="80">
        <f t="shared" si="7"/>
        <v>1169.8499999999999</v>
      </c>
      <c r="N12" s="80">
        <f>SUM(N11)</f>
        <v>1350.12</v>
      </c>
      <c r="O12" s="80">
        <f t="shared" si="7"/>
        <v>2325.27</v>
      </c>
      <c r="P12" s="80">
        <f t="shared" si="7"/>
        <v>2522.85</v>
      </c>
      <c r="Q12" s="80">
        <f>SUM(Q11)</f>
        <v>14174.73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5"/>
      <c r="B13" s="46"/>
      <c r="C13" s="46"/>
      <c r="D13" s="46"/>
      <c r="E13" s="47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8" t="s">
        <v>2</v>
      </c>
      <c r="B14" s="49"/>
      <c r="C14" s="49"/>
      <c r="D14" s="49"/>
      <c r="E14" s="50"/>
      <c r="F14" s="43"/>
      <c r="G14" s="28" t="s">
        <v>23</v>
      </c>
      <c r="H14" s="28" t="s">
        <v>28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0" t="s">
        <v>24</v>
      </c>
      <c r="B15" s="49"/>
      <c r="C15" s="49"/>
      <c r="D15" s="49"/>
      <c r="E15" s="50"/>
      <c r="F15" s="43"/>
      <c r="G15" s="24"/>
      <c r="H15" s="44"/>
      <c r="I15" s="44" t="s">
        <v>29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0" t="s">
        <v>37</v>
      </c>
      <c r="B16" s="49"/>
      <c r="C16" s="49"/>
      <c r="D16" s="49"/>
      <c r="E16" s="50"/>
      <c r="F16" s="43"/>
      <c r="G16" s="43"/>
      <c r="H16" s="27"/>
      <c r="I16" s="27" t="s">
        <v>30</v>
      </c>
      <c r="J16" s="37"/>
      <c r="K16" s="38"/>
      <c r="L16" s="38"/>
      <c r="M16" s="38"/>
      <c r="N16" s="38"/>
      <c r="O16" s="39"/>
      <c r="P16" s="38"/>
      <c r="Q16" s="40"/>
      <c r="R16" s="22"/>
      <c r="S16" s="22"/>
      <c r="T16" s="22"/>
      <c r="U16" s="22"/>
    </row>
    <row r="17" spans="1:21" s="19" customFormat="1" ht="24" customHeight="1" x14ac:dyDescent="0.2">
      <c r="A17" s="50" t="s">
        <v>38</v>
      </c>
      <c r="B17" s="49"/>
      <c r="C17" s="49"/>
      <c r="D17" s="49"/>
      <c r="E17" s="50"/>
      <c r="F17" s="43"/>
      <c r="G17" s="23"/>
      <c r="H17" s="41"/>
      <c r="I17" s="33"/>
      <c r="J17" s="34"/>
      <c r="K17" s="35"/>
      <c r="L17" s="34"/>
      <c r="M17" s="34"/>
      <c r="N17" s="35"/>
      <c r="O17" s="36"/>
      <c r="P17" s="42"/>
      <c r="Q17" s="40"/>
      <c r="R17" s="22"/>
      <c r="S17" s="22"/>
      <c r="T17" s="22"/>
      <c r="U17" s="22"/>
    </row>
    <row r="18" spans="1:21" s="19" customFormat="1" ht="24" customHeight="1" x14ac:dyDescent="0.2">
      <c r="A18" s="50" t="s">
        <v>36</v>
      </c>
      <c r="B18" s="49"/>
      <c r="C18" s="49"/>
      <c r="D18" s="49"/>
      <c r="E18" s="50"/>
      <c r="F18" s="43"/>
      <c r="G18" s="43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4"/>
      <c r="S24" s="4"/>
      <c r="T24" s="4"/>
      <c r="U24" s="4"/>
    </row>
    <row r="25" spans="1:21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4"/>
      <c r="S25" s="4"/>
      <c r="T25" s="4"/>
      <c r="U25" s="4"/>
    </row>
    <row r="26" spans="1:21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4"/>
      <c r="S26" s="4"/>
      <c r="T26" s="4"/>
      <c r="U26" s="4"/>
    </row>
    <row r="27" spans="1:21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4"/>
      <c r="S27" s="4"/>
      <c r="T27" s="4"/>
      <c r="U27" s="4"/>
    </row>
    <row r="28" spans="1:2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21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6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2022-03-07T18:16:21Z</dcterms:modified>
</cp:coreProperties>
</file>