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MILEDY\PRESENTACION PAGINA 2025\CUENTAS POR PAGAR\"/>
    </mc:Choice>
  </mc:AlternateContent>
  <xr:revisionPtr revIDLastSave="0" documentId="13_ncr:1_{46EE3F2D-BF54-4FCC-B659-4D29D7D03D37}" xr6:coauthVersionLast="45" xr6:coauthVersionMax="47" xr10:uidLastSave="{00000000-0000-0000-0000-000000000000}"/>
  <bookViews>
    <workbookView xWindow="2340" yWindow="765" windowWidth="19785" windowHeight="1482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Proveedores'!$A$9:$J$138</definedName>
    <definedName name="_xlnm.Print_Area" localSheetId="0">'Plantilla Pagos a Proveedores'!$A$4:$I$141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" l="1"/>
  <c r="H13" i="5"/>
  <c r="F14" i="5"/>
  <c r="H14" i="5"/>
  <c r="F15" i="5"/>
  <c r="H15" i="5"/>
  <c r="F16" i="5"/>
  <c r="H16" i="5"/>
  <c r="F17" i="5"/>
  <c r="H17" i="5"/>
  <c r="F18" i="5"/>
  <c r="H18" i="5"/>
  <c r="F19" i="5"/>
  <c r="H19" i="5"/>
  <c r="F20" i="5"/>
  <c r="H20" i="5"/>
  <c r="F21" i="5"/>
  <c r="H21" i="5"/>
  <c r="F22" i="5"/>
  <c r="H22" i="5"/>
  <c r="F23" i="5"/>
  <c r="H23" i="5"/>
  <c r="F24" i="5"/>
  <c r="H24" i="5"/>
  <c r="F25" i="5"/>
  <c r="H25" i="5"/>
  <c r="F26" i="5"/>
  <c r="H26" i="5"/>
  <c r="F27" i="5"/>
  <c r="H27" i="5"/>
  <c r="F28" i="5"/>
  <c r="H28" i="5"/>
  <c r="F29" i="5"/>
  <c r="H29" i="5"/>
  <c r="F30" i="5"/>
  <c r="H30" i="5"/>
  <c r="F31" i="5"/>
  <c r="H31" i="5"/>
  <c r="F32" i="5"/>
  <c r="H32" i="5"/>
  <c r="F33" i="5"/>
  <c r="H33" i="5"/>
  <c r="F34" i="5"/>
  <c r="H34" i="5"/>
  <c r="F35" i="5"/>
  <c r="H35" i="5"/>
  <c r="F36" i="5"/>
  <c r="H36" i="5"/>
  <c r="F37" i="5"/>
  <c r="H37" i="5"/>
  <c r="F38" i="5"/>
  <c r="H38" i="5"/>
  <c r="F39" i="5"/>
  <c r="H39" i="5"/>
  <c r="F40" i="5"/>
  <c r="H40" i="5"/>
  <c r="F41" i="5"/>
  <c r="H41" i="5"/>
  <c r="F42" i="5"/>
  <c r="H42" i="5"/>
  <c r="F43" i="5"/>
  <c r="H43" i="5"/>
  <c r="F44" i="5"/>
  <c r="H44" i="5"/>
  <c r="F45" i="5"/>
  <c r="H45" i="5"/>
  <c r="F46" i="5"/>
  <c r="H46" i="5"/>
  <c r="F47" i="5"/>
  <c r="H47" i="5"/>
  <c r="F48" i="5"/>
  <c r="H48" i="5"/>
  <c r="F49" i="5"/>
  <c r="H49" i="5"/>
  <c r="F50" i="5"/>
  <c r="H50" i="5"/>
  <c r="F51" i="5"/>
  <c r="H51" i="5"/>
  <c r="F52" i="5"/>
  <c r="H52" i="5"/>
  <c r="F53" i="5"/>
  <c r="H53" i="5"/>
  <c r="F54" i="5"/>
  <c r="H54" i="5"/>
  <c r="F55" i="5"/>
  <c r="H55" i="5"/>
  <c r="F56" i="5"/>
  <c r="H56" i="5"/>
  <c r="F57" i="5"/>
  <c r="H57" i="5"/>
  <c r="F58" i="5"/>
  <c r="H58" i="5"/>
  <c r="F59" i="5"/>
  <c r="H59" i="5"/>
  <c r="F60" i="5"/>
  <c r="H60" i="5"/>
  <c r="F61" i="5"/>
  <c r="H61" i="5"/>
  <c r="F62" i="5"/>
  <c r="H62" i="5"/>
  <c r="F63" i="5"/>
  <c r="H63" i="5"/>
  <c r="F64" i="5"/>
  <c r="H64" i="5"/>
  <c r="F65" i="5"/>
  <c r="H65" i="5"/>
  <c r="F66" i="5"/>
  <c r="H66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1" i="5"/>
  <c r="H81" i="5"/>
  <c r="F82" i="5"/>
  <c r="H82" i="5"/>
  <c r="F83" i="5"/>
  <c r="H83" i="5"/>
  <c r="F84" i="5"/>
  <c r="H84" i="5"/>
  <c r="F85" i="5"/>
  <c r="H85" i="5"/>
  <c r="F86" i="5"/>
  <c r="H86" i="5"/>
  <c r="F87" i="5"/>
  <c r="H87" i="5"/>
  <c r="F88" i="5"/>
  <c r="H88" i="5"/>
  <c r="F89" i="5"/>
  <c r="H89" i="5"/>
  <c r="F90" i="5"/>
  <c r="H90" i="5"/>
  <c r="F91" i="5"/>
  <c r="H91" i="5"/>
  <c r="F92" i="5"/>
  <c r="H92" i="5"/>
  <c r="F93" i="5"/>
  <c r="H93" i="5"/>
  <c r="F94" i="5"/>
  <c r="H94" i="5"/>
  <c r="F95" i="5"/>
  <c r="H95" i="5"/>
  <c r="F96" i="5"/>
  <c r="H96" i="5"/>
  <c r="F97" i="5"/>
  <c r="H97" i="5"/>
  <c r="F98" i="5"/>
  <c r="H98" i="5"/>
  <c r="F99" i="5"/>
  <c r="H99" i="5"/>
  <c r="F100" i="5"/>
  <c r="H100" i="5"/>
  <c r="F101" i="5"/>
  <c r="H101" i="5"/>
  <c r="F102" i="5"/>
  <c r="H102" i="5"/>
  <c r="F103" i="5"/>
  <c r="H103" i="5"/>
  <c r="F104" i="5"/>
  <c r="H104" i="5"/>
  <c r="F105" i="5"/>
  <c r="H105" i="5"/>
  <c r="F106" i="5"/>
  <c r="H106" i="5"/>
  <c r="F107" i="5"/>
  <c r="H107" i="5"/>
  <c r="F108" i="5"/>
  <c r="H108" i="5"/>
  <c r="F109" i="5"/>
  <c r="H109" i="5"/>
  <c r="F110" i="5"/>
  <c r="H110" i="5"/>
  <c r="F111" i="5"/>
  <c r="H111" i="5"/>
  <c r="F112" i="5"/>
  <c r="H112" i="5"/>
  <c r="F113" i="5"/>
  <c r="H113" i="5"/>
  <c r="F114" i="5"/>
  <c r="H114" i="5"/>
  <c r="F115" i="5"/>
  <c r="H115" i="5"/>
  <c r="F116" i="5"/>
  <c r="H116" i="5"/>
  <c r="F117" i="5"/>
  <c r="H117" i="5"/>
  <c r="F118" i="5"/>
  <c r="H118" i="5"/>
  <c r="F119" i="5"/>
  <c r="H119" i="5"/>
  <c r="F120" i="5"/>
  <c r="H120" i="5"/>
  <c r="F121" i="5"/>
  <c r="H121" i="5"/>
  <c r="F122" i="5"/>
  <c r="H122" i="5"/>
  <c r="F123" i="5"/>
  <c r="H123" i="5"/>
  <c r="F124" i="5"/>
  <c r="H124" i="5"/>
  <c r="F125" i="5"/>
  <c r="H125" i="5"/>
  <c r="F126" i="5"/>
  <c r="H126" i="5"/>
  <c r="F127" i="5"/>
  <c r="H127" i="5"/>
  <c r="F128" i="5"/>
  <c r="H128" i="5"/>
  <c r="F129" i="5"/>
  <c r="H129" i="5"/>
  <c r="F130" i="5" l="1"/>
  <c r="H130" i="5"/>
  <c r="F131" i="5"/>
  <c r="H131" i="5"/>
  <c r="F132" i="5"/>
  <c r="H132" i="5"/>
  <c r="F133" i="5"/>
  <c r="H133" i="5"/>
  <c r="F134" i="5"/>
  <c r="H134" i="5"/>
  <c r="F135" i="5"/>
  <c r="H135" i="5"/>
  <c r="F136" i="5"/>
  <c r="H136" i="5"/>
  <c r="F137" i="5"/>
  <c r="H137" i="5"/>
  <c r="H11" i="5" l="1"/>
  <c r="F11" i="5"/>
  <c r="H12" i="5" l="1"/>
  <c r="H10" i="5"/>
  <c r="F12" i="5" l="1"/>
  <c r="E138" i="5" l="1"/>
  <c r="H138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<sst xmlns="http://schemas.openxmlformats.org/spreadsheetml/2006/main" count="776" uniqueCount="289">
  <si>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</si>
  <si>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</si>
  <si>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</si>
  <si>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</si>
  <si>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</si>
  <si>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</si>
  <si>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</si>
  <si>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</si>
  <si>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</si>
  <si>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</si>
  <si>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</si>
  <si>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</si>
  <si>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</si>
  <si>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</si>
  <si>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</si>
  <si>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</si>
  <si>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</si>
  <si>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</si>
  <si>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</si>
  <si>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</si>
  <si>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</si>
  <si>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</si>
  <si>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</si>
  <si>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</si>
  <si>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</si>
  <si>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</si>
  <si>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</si>
  <si>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</si>
  <si>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</si>
  <si>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</si>
  <si>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</si>
  <si>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</si>
  <si>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</si>
  <si>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</si>
  <si>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</si>
  <si>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</si>
  <si>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</si>
  <si>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</si>
  <si>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</si>
  <si>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</si>
  <si>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</si>
  <si>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</si>
  <si>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</si>
  <si>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</si>
  <si>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</si>
  <si>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</si>
  <si>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</si>
  <si>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</si>
  <si>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</si>
  <si>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</si>
  <si>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</si>
  <si>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</si>
  <si>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</si>
  <si>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</si>
  <si>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</si>
  <si>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</si>
  <si>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</si>
  <si>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</si>
  <si>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</si>
  <si>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</si>
  <si>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</si>
  <si>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</si>
  <si>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</si>
  <si>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</si>
  <si>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</si>
  <si>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</si>
  <si>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</si>
  <si>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</si>
  <si>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</si>
  <si>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</si>
  <si>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</si>
  <si>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</si>
  <si>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</si>
  <si>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</si>
  <si>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</si>
  <si>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</si>
  <si>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</si>
  <si>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</si>
  <si>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</si>
  <si>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</si>
  <si>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</si>
  <si>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</si>
  <si>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</si>
  <si>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</si>
  <si>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</si>
  <si>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</si>
  <si>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</si>
  <si>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</si>
  <si>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</si>
  <si>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</si>
  <si>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</si>
  <si>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</si>
  <si>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</si>
  <si>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</si>
  <si>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</si>
  <si>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</si>
  <si>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</si>
  <si>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</si>
  <si>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</si>
  <si>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</si>
  <si>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</si>
  <si>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</si>
  <si>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</si>
  <si>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</si>
  <si>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</si>
  <si>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</si>
  <si>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ACTUALIDADES VD, SRL</t>
  </si>
  <si>
    <t>AGUA PLANETA AZUL S.A.</t>
  </si>
  <si>
    <t>BDO, SRL</t>
  </si>
  <si>
    <t>COMPRAÑIA DOMINICANA DE TELEFONOS, S.A.</t>
  </si>
  <si>
    <t>CROS PUBLICIDAD, SRL</t>
  </si>
  <si>
    <t>DIGITAL CITY COMPANY SRL</t>
  </si>
  <si>
    <t>EDUARDO MANRIQUE &amp; ASOCIADOS, SRL</t>
  </si>
  <si>
    <t>GABO, SRL</t>
  </si>
  <si>
    <t>GREGORIA DEL ROSARIO ORTIZ THEN</t>
  </si>
  <si>
    <t>GRUPO HICIANO GRUHINC SRL</t>
  </si>
  <si>
    <t>GRUPO PYV, SRL</t>
  </si>
  <si>
    <t>IDENTIFICACIONES CORPORATIVAS, SRL</t>
  </si>
  <si>
    <t>INVERDOMINICO, SRL</t>
  </si>
  <si>
    <t>INVERSIONES VALLE ARRIBA, SRL</t>
  </si>
  <si>
    <t>ISAIAS CORPORAN RIVAS</t>
  </si>
  <si>
    <t>KLEAN X DOMINICANA SLS, SRL</t>
  </si>
  <si>
    <t>OFICINA GUBERNAMENTAL DE TECNOLOGIAS DE LA INFORMACION Y COMUNICACION</t>
  </si>
  <si>
    <t>PASTRY,S REPOSTERIA Y SERVICIO DE CATERING</t>
  </si>
  <si>
    <t>RESOLUCION TECNICO ALDASO, EIRL</t>
  </si>
  <si>
    <t>SANTO DOMINGO MOTORS, S.A.</t>
  </si>
  <si>
    <t>SEGURO NACIONAL DE SALUD</t>
  </si>
  <si>
    <t>SERVICIO NACIONAL DE SEGURIDAD INTEGRAL SENASE, SRL</t>
  </si>
  <si>
    <t>TOTALENERGIES MARKETING DOMINICANA, SA</t>
  </si>
  <si>
    <t>UNIFIED COMMUNICATIONS, SRL</t>
  </si>
  <si>
    <t>WENDYS MUEBLES, SRL</t>
  </si>
  <si>
    <t>B1500000505</t>
  </si>
  <si>
    <t>B1500001196</t>
  </si>
  <si>
    <t>B1500000261</t>
  </si>
  <si>
    <t>B1500000262</t>
  </si>
  <si>
    <t>B1500000131</t>
  </si>
  <si>
    <t>B15100000132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</si>
  <si>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</si>
  <si>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</si>
  <si>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</si>
  <si>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</si>
  <si>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</si>
  <si>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</si>
  <si>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</si>
  <si>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</si>
  <si>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</si>
  <si>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</si>
  <si>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</si>
  <si>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</si>
  <si>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</si>
  <si>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</si>
  <si>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</si>
  <si>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</si>
  <si>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</si>
  <si>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</si>
  <si>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</si>
  <si>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B1500000221</t>
  </si>
  <si>
    <t>B1500000113</t>
  </si>
  <si>
    <t>B040000005</t>
  </si>
  <si>
    <t>B1500000757</t>
  </si>
  <si>
    <t>B1500000098</t>
  </si>
  <si>
    <t>B1500000264</t>
  </si>
  <si>
    <t>B1500000168</t>
  </si>
  <si>
    <t>B1500003554</t>
  </si>
  <si>
    <t>B1500003699</t>
  </si>
  <si>
    <t>B1500001568</t>
  </si>
  <si>
    <t>B1500000263</t>
  </si>
  <si>
    <t>B1500001159</t>
  </si>
  <si>
    <t>E450000029892</t>
  </si>
  <si>
    <t>E450000029870</t>
  </si>
  <si>
    <t>B1500000640</t>
  </si>
  <si>
    <t>B1500000641</t>
  </si>
  <si>
    <t>AUTOCENTRO NAVARRO SRL</t>
  </si>
  <si>
    <t>BAEZ TECHNOLOGIES SRL</t>
  </si>
  <si>
    <t>BERNARDO ANTONIO GARCIA FAMILIA</t>
  </si>
  <si>
    <t>COPRISA PAPEL Y PAPELES SRL</t>
  </si>
  <si>
    <t>CONSULTORES EN SEGURIDAD TECNOLOGICA E INFORMATICA, SRL</t>
  </si>
  <si>
    <t>CONSORCIO ENERGETICO PUNTA CANA - MACAO, S.A. (CEPM)</t>
  </si>
  <si>
    <t>CORPORACION DE ACUEDUCTO Y ALCANTARILLADO DE  SANTO DOMINGO</t>
  </si>
  <si>
    <t>CORPORACION DE ACUEDUCTO Y ALCANTARILLADO DE PTO PLATA</t>
  </si>
  <si>
    <t>ENFOQUE DIGITAL</t>
  </si>
  <si>
    <t>EDENORTE DOMINICANA, SA</t>
  </si>
  <si>
    <t>GARENA, SRL</t>
  </si>
  <si>
    <t>GENIUS PRINT GRAPHIC, SRL</t>
  </si>
  <si>
    <t>GRUPO DV SERVICES SRL</t>
  </si>
  <si>
    <t>HUMANOS SEGUROS, S.A.</t>
  </si>
  <si>
    <t>INDUSTRIAS BANILEJAS, SAS</t>
  </si>
  <si>
    <t>INVERSIONES GRETMON, SRL</t>
  </si>
  <si>
    <t>INGENIERIA RINEZ SRL</t>
  </si>
  <si>
    <t>INVERSIONES PRF, SRL</t>
  </si>
  <si>
    <t>INFOSEC LATINOAMERICA, INC</t>
  </si>
  <si>
    <t>JOSE LUIS CAPELLAN MELENDEZ</t>
  </si>
  <si>
    <t>LA SISTEMAS, S.A.</t>
  </si>
  <si>
    <t>MAPFRE SALUD ARS, SA</t>
  </si>
  <si>
    <t>SOLUCIONES INTEGRALES CAF, SRL</t>
  </si>
  <si>
    <t>SEGUROS UNIVERSAL, SA</t>
  </si>
  <si>
    <t>SEGUROS RESERVAS, SA</t>
  </si>
  <si>
    <t>SOSTENIBILIDAD 3RS, INC</t>
  </si>
  <si>
    <t>SOLUCIONES GLOBALES, S.A.</t>
  </si>
  <si>
    <t>TEOREMA, CE, SRL</t>
  </si>
  <si>
    <t>URBANVOLT SOLUTION SRL</t>
  </si>
  <si>
    <t>VICTORIA MARTE</t>
  </si>
  <si>
    <t>B1500002191</t>
  </si>
  <si>
    <t>E450000009325</t>
  </si>
  <si>
    <t>E450000009346</t>
  </si>
  <si>
    <t>E450000009395</t>
  </si>
  <si>
    <t>E450000009314</t>
  </si>
  <si>
    <t>B1500000509</t>
  </si>
  <si>
    <t>B1500003605</t>
  </si>
  <si>
    <t>E450000000001</t>
  </si>
  <si>
    <t>B1500000178</t>
  </si>
  <si>
    <t>B1500000179</t>
  </si>
  <si>
    <t>B1500000180</t>
  </si>
  <si>
    <t>B1500000318</t>
  </si>
  <si>
    <t>B1500000290</t>
  </si>
  <si>
    <t>E450000071191</t>
  </si>
  <si>
    <t>E450000071190</t>
  </si>
  <si>
    <t>E450000070828</t>
  </si>
  <si>
    <t>E450000071876</t>
  </si>
  <si>
    <t>E450000070772</t>
  </si>
  <si>
    <t>E450000071270</t>
  </si>
  <si>
    <t>E450000000008</t>
  </si>
  <si>
    <t>E450000001393</t>
  </si>
  <si>
    <t>E450000003062</t>
  </si>
  <si>
    <t>B1500030923</t>
  </si>
  <si>
    <t>B1500000133</t>
  </si>
  <si>
    <t>B1500000134</t>
  </si>
  <si>
    <t>B1500001558</t>
  </si>
  <si>
    <t>E450000026584</t>
  </si>
  <si>
    <t>E450000026586</t>
  </si>
  <si>
    <t>E45000026587</t>
  </si>
  <si>
    <t>E450000026585</t>
  </si>
  <si>
    <t>E450000034970</t>
  </si>
  <si>
    <t>E450000037179</t>
  </si>
  <si>
    <t>B1500000604</t>
  </si>
  <si>
    <t>B1500000294</t>
  </si>
  <si>
    <t>B1500000658</t>
  </si>
  <si>
    <t>B1500000120</t>
  </si>
  <si>
    <t>B0400000006</t>
  </si>
  <si>
    <t>B1500000073</t>
  </si>
  <si>
    <t>B1500001618</t>
  </si>
  <si>
    <t>E450000003529</t>
  </si>
  <si>
    <t>E450000004326</t>
  </si>
  <si>
    <t>B1500000446</t>
  </si>
  <si>
    <t>B1500000105</t>
  </si>
  <si>
    <t>B1500000855</t>
  </si>
  <si>
    <t>B1500000853</t>
  </si>
  <si>
    <t>B1500000011</t>
  </si>
  <si>
    <t>B1500000012</t>
  </si>
  <si>
    <t>B1500000007</t>
  </si>
  <si>
    <t>B1500000122</t>
  </si>
  <si>
    <t>B1500000121</t>
  </si>
  <si>
    <t>B1500000099</t>
  </si>
  <si>
    <t>B1500000188</t>
  </si>
  <si>
    <t>E450000000004</t>
  </si>
  <si>
    <t>E450000000181</t>
  </si>
  <si>
    <t>E450000000574</t>
  </si>
  <si>
    <t>B1500003648</t>
  </si>
  <si>
    <t>B1500003644</t>
  </si>
  <si>
    <t>B1500003634</t>
  </si>
  <si>
    <t>B1500003669</t>
  </si>
  <si>
    <t>B1500003670</t>
  </si>
  <si>
    <t>B1500003609</t>
  </si>
  <si>
    <t>B1500001584</t>
  </si>
  <si>
    <t>B1500000304</t>
  </si>
  <si>
    <t>E450000002287</t>
  </si>
  <si>
    <t>B1500001192</t>
  </si>
  <si>
    <t>E450000001547</t>
  </si>
  <si>
    <t>B1500000628</t>
  </si>
  <si>
    <t>E450000001138</t>
  </si>
  <si>
    <t>E450000001137</t>
  </si>
  <si>
    <t>E450000004733</t>
  </si>
  <si>
    <t>E450000004741</t>
  </si>
  <si>
    <t>B1500000239</t>
  </si>
  <si>
    <t>E450000000082</t>
  </si>
  <si>
    <t>B1500000917</t>
  </si>
  <si>
    <t>E450000029962</t>
  </si>
  <si>
    <t>E450000029943</t>
  </si>
  <si>
    <t>E450000029925</t>
  </si>
  <si>
    <t>E450000029921</t>
  </si>
  <si>
    <t>E450000029904</t>
  </si>
  <si>
    <t>B1500000812</t>
  </si>
  <si>
    <t>B1500000363</t>
  </si>
  <si>
    <t>B1500000362</t>
  </si>
  <si>
    <t>B1500000411</t>
  </si>
  <si>
    <t>B1500000410</t>
  </si>
  <si>
    <t>B1500000648</t>
  </si>
  <si>
    <t>B1500000649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</si>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</sst>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8"/>
      <name val="Arial"/>
      <family val="2"/>
    </font>
    <font>
      <sz val="11"/>
      <name val="Cambria"/>
      <family val="2"/>
      <scheme val="major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169" fontId="40" fillId="0" borderId="2" xfId="0" applyNumberFormat="1" applyFont="1" applyBorder="1" applyAlignment="1">
      <alignment horizontal="center" vertical="center"/>
    </xf>
    <xf numFmtId="166" fontId="41" fillId="0" borderId="0" xfId="0" applyNumberFormat="1" applyFont="1" applyAlignment="1">
      <alignment vertical="center"/>
    </xf>
    <xf numFmtId="44" fontId="37" fillId="0" borderId="0" xfId="0" applyNumberFormat="1" applyFont="1" applyAlignment="1">
      <alignment horizontal="center" vertical="center"/>
    </xf>
    <xf numFmtId="0" fontId="33" fillId="6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1"/>
  <sheetViews>
    <sheetView showGridLines="0" tabSelected="1" topLeftCell="A4" zoomScale="70" zoomScaleNormal="70" workbookViewId="0">
      <selection activeCell="A9" sqref="A9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6.28515625" style="89" customWidth="1"/>
    <col min="5" max="5" width="23.7109375" style="92" customWidth="1"/>
    <col min="6" max="6" width="18.7109375" style="89" customWidth="1"/>
    <col min="7" max="7" width="22.8554687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8" t="s">
        <v>95</v>
      </c>
      <c r="B5" s="118"/>
      <c r="C5" s="118"/>
      <c r="D5" s="118"/>
      <c r="E5" s="118"/>
      <c r="F5" s="118"/>
      <c r="G5" s="118"/>
      <c r="H5" s="118"/>
      <c r="I5" s="118"/>
    </row>
    <row r="6" spans="1:9" ht="22.5" customHeight="1" x14ac:dyDescent="0.2">
      <c r="A6" s="119" t="s">
        <v>97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0" t="s">
        <v>288</v>
      </c>
      <c r="B8" s="120"/>
      <c r="C8" s="120"/>
      <c r="D8" s="120"/>
      <c r="E8" s="120"/>
      <c r="F8" s="120"/>
      <c r="G8" s="120"/>
      <c r="H8" s="120"/>
      <c r="I8" s="121"/>
    </row>
    <row r="9" spans="1:9" s="86" customFormat="1" ht="50.25" customHeight="1" x14ac:dyDescent="0.2">
      <c r="A9" s="104" t="s">
        <v>105</v>
      </c>
      <c r="B9" s="105" t="s">
        <v>3</v>
      </c>
      <c r="C9" s="104" t="s">
        <v>1</v>
      </c>
      <c r="D9" s="117" t="s">
        <v>98</v>
      </c>
      <c r="E9" s="106" t="s">
        <v>99</v>
      </c>
      <c r="F9" s="104" t="s">
        <v>100</v>
      </c>
      <c r="G9" s="104" t="s">
        <v>101</v>
      </c>
      <c r="H9" s="106" t="s">
        <v>102</v>
      </c>
      <c r="I9" s="104" t="s">
        <v>103</v>
      </c>
    </row>
    <row r="10" spans="1:9" s="87" customFormat="1" ht="32.25" customHeight="1" x14ac:dyDescent="0.25">
      <c r="A10" s="113" t="s">
        <v>10</v>
      </c>
      <c r="B10" s="111" t="s">
        <v>5</v>
      </c>
      <c r="C10" s="112"/>
      <c r="D10" s="114"/>
      <c r="E10" s="108">
        <v>6400</v>
      </c>
      <c r="F10" s="109"/>
      <c r="G10" s="110"/>
      <c r="H10" s="96">
        <f>+E10</f>
        <v>6400</v>
      </c>
      <c r="I10" s="97" t="s">
        <v>104</v>
      </c>
    </row>
    <row r="11" spans="1:9" s="87" customFormat="1" ht="32.25" customHeight="1" x14ac:dyDescent="0.25">
      <c r="A11" s="111" t="s">
        <v>106</v>
      </c>
      <c r="B11" s="111" t="s">
        <v>96</v>
      </c>
      <c r="C11" s="112" t="s">
        <v>202</v>
      </c>
      <c r="D11" s="114">
        <v>45721</v>
      </c>
      <c r="E11" s="108">
        <v>35435.4</v>
      </c>
      <c r="F11" s="109">
        <f>+D11+30</f>
        <v>45751</v>
      </c>
      <c r="G11" s="110">
        <v>0</v>
      </c>
      <c r="H11" s="96">
        <f t="shared" ref="H11" si="0">+E11</f>
        <v>35435.4</v>
      </c>
      <c r="I11" s="97" t="s">
        <v>104</v>
      </c>
    </row>
    <row r="12" spans="1:9" s="87" customFormat="1" ht="32.25" customHeight="1" x14ac:dyDescent="0.25">
      <c r="A12" s="111" t="s">
        <v>107</v>
      </c>
      <c r="B12" s="111" t="s">
        <v>96</v>
      </c>
      <c r="C12" s="112" t="s">
        <v>203</v>
      </c>
      <c r="D12" s="114">
        <v>45733</v>
      </c>
      <c r="E12" s="108">
        <v>5280</v>
      </c>
      <c r="F12" s="109">
        <f>+D12+30</f>
        <v>45763</v>
      </c>
      <c r="G12" s="110">
        <v>0</v>
      </c>
      <c r="H12" s="96">
        <f t="shared" ref="H12" si="1">+E12</f>
        <v>5280</v>
      </c>
      <c r="I12" s="97" t="s">
        <v>104</v>
      </c>
    </row>
    <row r="13" spans="1:9" s="87" customFormat="1" ht="32.25" customHeight="1" x14ac:dyDescent="0.25">
      <c r="A13" s="111" t="s">
        <v>107</v>
      </c>
      <c r="B13" s="111" t="s">
        <v>96</v>
      </c>
      <c r="C13" s="112" t="s">
        <v>204</v>
      </c>
      <c r="D13" s="114">
        <v>45747</v>
      </c>
      <c r="E13" s="108">
        <v>5460</v>
      </c>
      <c r="F13" s="109">
        <f t="shared" ref="F13:F76" si="2">+D13+30</f>
        <v>45777</v>
      </c>
      <c r="G13" s="110">
        <v>0</v>
      </c>
      <c r="H13" s="96">
        <f t="shared" ref="H13:H76" si="3">+E13</f>
        <v>5460</v>
      </c>
      <c r="I13" s="97" t="s">
        <v>104</v>
      </c>
    </row>
    <row r="14" spans="1:9" s="87" customFormat="1" ht="32.25" customHeight="1" x14ac:dyDescent="0.25">
      <c r="A14" s="111" t="s">
        <v>107</v>
      </c>
      <c r="B14" s="111" t="s">
        <v>96</v>
      </c>
      <c r="C14" s="112" t="s">
        <v>205</v>
      </c>
      <c r="D14" s="114">
        <v>45740</v>
      </c>
      <c r="E14" s="108">
        <v>5220</v>
      </c>
      <c r="F14" s="109">
        <f t="shared" si="2"/>
        <v>45770</v>
      </c>
      <c r="G14" s="110">
        <v>0</v>
      </c>
      <c r="H14" s="96">
        <f t="shared" si="3"/>
        <v>5220</v>
      </c>
      <c r="I14" s="97" t="s">
        <v>104</v>
      </c>
    </row>
    <row r="15" spans="1:9" s="87" customFormat="1" ht="32.25" customHeight="1" x14ac:dyDescent="0.25">
      <c r="A15" s="111" t="s">
        <v>107</v>
      </c>
      <c r="B15" s="111" t="s">
        <v>96</v>
      </c>
      <c r="C15" s="112" t="s">
        <v>206</v>
      </c>
      <c r="D15" s="114">
        <v>45726</v>
      </c>
      <c r="E15" s="108">
        <v>5460</v>
      </c>
      <c r="F15" s="109">
        <f t="shared" si="2"/>
        <v>45756</v>
      </c>
      <c r="G15" s="110">
        <v>0</v>
      </c>
      <c r="H15" s="96">
        <f t="shared" si="3"/>
        <v>5460</v>
      </c>
      <c r="I15" s="97" t="s">
        <v>104</v>
      </c>
    </row>
    <row r="16" spans="1:9" s="87" customFormat="1" ht="32.25" customHeight="1" x14ac:dyDescent="0.25">
      <c r="A16" s="111" t="s">
        <v>21</v>
      </c>
      <c r="B16" s="111" t="s">
        <v>96</v>
      </c>
      <c r="C16" s="112" t="s">
        <v>207</v>
      </c>
      <c r="D16" s="114">
        <v>45717</v>
      </c>
      <c r="E16" s="108">
        <v>16076.08</v>
      </c>
      <c r="F16" s="109">
        <f t="shared" si="2"/>
        <v>45747</v>
      </c>
      <c r="G16" s="110">
        <v>0</v>
      </c>
      <c r="H16" s="96">
        <f t="shared" si="3"/>
        <v>16076.08</v>
      </c>
      <c r="I16" s="97" t="s">
        <v>104</v>
      </c>
    </row>
    <row r="17" spans="1:9" s="87" customFormat="1" ht="32.25" customHeight="1" x14ac:dyDescent="0.25">
      <c r="A17" s="111" t="s">
        <v>21</v>
      </c>
      <c r="B17" s="111" t="s">
        <v>96</v>
      </c>
      <c r="C17" s="112" t="s">
        <v>131</v>
      </c>
      <c r="D17" s="114">
        <v>45689</v>
      </c>
      <c r="E17" s="108">
        <v>16076.08</v>
      </c>
      <c r="F17" s="109">
        <f t="shared" si="2"/>
        <v>45719</v>
      </c>
      <c r="G17" s="110">
        <v>0</v>
      </c>
      <c r="H17" s="96">
        <f t="shared" si="3"/>
        <v>16076.08</v>
      </c>
      <c r="I17" s="97" t="s">
        <v>104</v>
      </c>
    </row>
    <row r="18" spans="1:9" s="87" customFormat="1" ht="32.25" customHeight="1" x14ac:dyDescent="0.25">
      <c r="A18" s="111" t="s">
        <v>172</v>
      </c>
      <c r="B18" s="111" t="s">
        <v>96</v>
      </c>
      <c r="C18" s="112" t="s">
        <v>208</v>
      </c>
      <c r="D18" s="114">
        <v>45734</v>
      </c>
      <c r="E18" s="108">
        <v>5700</v>
      </c>
      <c r="F18" s="109">
        <f t="shared" si="2"/>
        <v>45764</v>
      </c>
      <c r="G18" s="110">
        <v>0</v>
      </c>
      <c r="H18" s="96">
        <f t="shared" si="3"/>
        <v>5700</v>
      </c>
      <c r="I18" s="97" t="s">
        <v>104</v>
      </c>
    </row>
    <row r="19" spans="1:9" s="87" customFormat="1" ht="32.25" customHeight="1" x14ac:dyDescent="0.25">
      <c r="A19" s="111" t="s">
        <v>173</v>
      </c>
      <c r="B19" s="111" t="s">
        <v>96</v>
      </c>
      <c r="C19" s="112" t="s">
        <v>209</v>
      </c>
      <c r="D19" s="114">
        <v>45721</v>
      </c>
      <c r="E19" s="108">
        <v>787905</v>
      </c>
      <c r="F19" s="109">
        <f t="shared" si="2"/>
        <v>45751</v>
      </c>
      <c r="G19" s="110">
        <v>0</v>
      </c>
      <c r="H19" s="96">
        <f t="shared" si="3"/>
        <v>787905</v>
      </c>
      <c r="I19" s="97" t="s">
        <v>104</v>
      </c>
    </row>
    <row r="20" spans="1:9" s="87" customFormat="1" ht="32.25" customHeight="1" x14ac:dyDescent="0.25">
      <c r="A20" s="111" t="s">
        <v>174</v>
      </c>
      <c r="B20" s="111" t="s">
        <v>96</v>
      </c>
      <c r="C20" s="112" t="s">
        <v>210</v>
      </c>
      <c r="D20" s="114">
        <v>45727</v>
      </c>
      <c r="E20" s="108">
        <v>10620</v>
      </c>
      <c r="F20" s="109">
        <f t="shared" si="2"/>
        <v>45757</v>
      </c>
      <c r="G20" s="110">
        <v>0</v>
      </c>
      <c r="H20" s="96">
        <f t="shared" si="3"/>
        <v>10620</v>
      </c>
      <c r="I20" s="97" t="s">
        <v>104</v>
      </c>
    </row>
    <row r="21" spans="1:9" s="87" customFormat="1" ht="32.25" customHeight="1" x14ac:dyDescent="0.25">
      <c r="A21" s="111" t="s">
        <v>174</v>
      </c>
      <c r="B21" s="111" t="s">
        <v>96</v>
      </c>
      <c r="C21" s="112" t="s">
        <v>211</v>
      </c>
      <c r="D21" s="114">
        <v>45727</v>
      </c>
      <c r="E21" s="108">
        <v>5310</v>
      </c>
      <c r="F21" s="109">
        <f t="shared" si="2"/>
        <v>45757</v>
      </c>
      <c r="G21" s="110">
        <v>0</v>
      </c>
      <c r="H21" s="96">
        <f t="shared" si="3"/>
        <v>5310</v>
      </c>
      <c r="I21" s="97" t="s">
        <v>104</v>
      </c>
    </row>
    <row r="22" spans="1:9" s="87" customFormat="1" ht="32.25" customHeight="1" x14ac:dyDescent="0.25">
      <c r="A22" s="111" t="s">
        <v>174</v>
      </c>
      <c r="B22" s="111" t="s">
        <v>96</v>
      </c>
      <c r="C22" s="112" t="s">
        <v>212</v>
      </c>
      <c r="D22" s="114">
        <v>45727</v>
      </c>
      <c r="E22" s="108">
        <v>21240</v>
      </c>
      <c r="F22" s="109">
        <f t="shared" si="2"/>
        <v>45757</v>
      </c>
      <c r="G22" s="110">
        <v>0</v>
      </c>
      <c r="H22" s="96">
        <f t="shared" si="3"/>
        <v>21240</v>
      </c>
      <c r="I22" s="97" t="s">
        <v>104</v>
      </c>
    </row>
    <row r="23" spans="1:9" s="87" customFormat="1" ht="32.25" customHeight="1" x14ac:dyDescent="0.25">
      <c r="A23" s="111" t="s">
        <v>108</v>
      </c>
      <c r="B23" s="111" t="s">
        <v>96</v>
      </c>
      <c r="C23" s="112" t="s">
        <v>213</v>
      </c>
      <c r="D23" s="114">
        <v>45747</v>
      </c>
      <c r="E23" s="108">
        <v>1073910.58</v>
      </c>
      <c r="F23" s="109">
        <f t="shared" si="2"/>
        <v>45777</v>
      </c>
      <c r="G23" s="110">
        <v>0</v>
      </c>
      <c r="H23" s="96">
        <f t="shared" si="3"/>
        <v>1073910.58</v>
      </c>
      <c r="I23" s="97" t="s">
        <v>104</v>
      </c>
    </row>
    <row r="24" spans="1:9" s="87" customFormat="1" ht="32.25" customHeight="1" x14ac:dyDescent="0.25">
      <c r="A24" s="111" t="s">
        <v>175</v>
      </c>
      <c r="B24" s="111" t="s">
        <v>96</v>
      </c>
      <c r="C24" s="112" t="s">
        <v>214</v>
      </c>
      <c r="D24" s="114">
        <v>45719</v>
      </c>
      <c r="E24" s="108">
        <v>518315</v>
      </c>
      <c r="F24" s="109">
        <f t="shared" si="2"/>
        <v>45749</v>
      </c>
      <c r="G24" s="110">
        <v>0</v>
      </c>
      <c r="H24" s="96">
        <f t="shared" si="3"/>
        <v>518315</v>
      </c>
      <c r="I24" s="97" t="s">
        <v>104</v>
      </c>
    </row>
    <row r="25" spans="1:9" s="87" customFormat="1" ht="32.25" customHeight="1" x14ac:dyDescent="0.25">
      <c r="A25" s="111" t="s">
        <v>109</v>
      </c>
      <c r="B25" s="111" t="s">
        <v>96</v>
      </c>
      <c r="C25" s="112" t="s">
        <v>215</v>
      </c>
      <c r="D25" s="114">
        <v>45743</v>
      </c>
      <c r="E25" s="108">
        <v>372473.32</v>
      </c>
      <c r="F25" s="109">
        <f t="shared" si="2"/>
        <v>45773</v>
      </c>
      <c r="G25" s="110">
        <v>0</v>
      </c>
      <c r="H25" s="96">
        <f t="shared" si="3"/>
        <v>372473.32</v>
      </c>
      <c r="I25" s="97" t="s">
        <v>104</v>
      </c>
    </row>
    <row r="26" spans="1:9" s="87" customFormat="1" ht="32.25" customHeight="1" x14ac:dyDescent="0.25">
      <c r="A26" s="111" t="s">
        <v>109</v>
      </c>
      <c r="B26" s="111" t="s">
        <v>96</v>
      </c>
      <c r="C26" s="112" t="s">
        <v>216</v>
      </c>
      <c r="D26" s="114">
        <v>45743</v>
      </c>
      <c r="E26" s="108">
        <v>12929.8</v>
      </c>
      <c r="F26" s="109">
        <f t="shared" si="2"/>
        <v>45773</v>
      </c>
      <c r="G26" s="110">
        <v>0</v>
      </c>
      <c r="H26" s="96">
        <f t="shared" si="3"/>
        <v>12929.8</v>
      </c>
      <c r="I26" s="97" t="s">
        <v>104</v>
      </c>
    </row>
    <row r="27" spans="1:9" s="87" customFormat="1" ht="32.25" customHeight="1" x14ac:dyDescent="0.25">
      <c r="A27" s="111" t="s">
        <v>109</v>
      </c>
      <c r="B27" s="111" t="s">
        <v>96</v>
      </c>
      <c r="C27" s="112" t="s">
        <v>217</v>
      </c>
      <c r="D27" s="114">
        <v>45743</v>
      </c>
      <c r="E27" s="108">
        <v>302655.14</v>
      </c>
      <c r="F27" s="109">
        <f t="shared" si="2"/>
        <v>45773</v>
      </c>
      <c r="G27" s="110">
        <v>0</v>
      </c>
      <c r="H27" s="96">
        <f t="shared" si="3"/>
        <v>302655.14</v>
      </c>
      <c r="I27" s="97" t="s">
        <v>104</v>
      </c>
    </row>
    <row r="28" spans="1:9" s="87" customFormat="1" ht="32.25" customHeight="1" x14ac:dyDescent="0.25">
      <c r="A28" s="111" t="s">
        <v>109</v>
      </c>
      <c r="B28" s="111" t="s">
        <v>96</v>
      </c>
      <c r="C28" s="112" t="s">
        <v>218</v>
      </c>
      <c r="D28" s="114">
        <v>45743</v>
      </c>
      <c r="E28" s="108">
        <v>6792.5</v>
      </c>
      <c r="F28" s="109">
        <f t="shared" si="2"/>
        <v>45773</v>
      </c>
      <c r="G28" s="110">
        <v>0</v>
      </c>
      <c r="H28" s="96">
        <f t="shared" si="3"/>
        <v>6792.5</v>
      </c>
      <c r="I28" s="97" t="s">
        <v>104</v>
      </c>
    </row>
    <row r="29" spans="1:9" s="87" customFormat="1" ht="32.25" customHeight="1" x14ac:dyDescent="0.25">
      <c r="A29" s="111" t="s">
        <v>109</v>
      </c>
      <c r="B29" s="111" t="s">
        <v>96</v>
      </c>
      <c r="C29" s="112" t="s">
        <v>219</v>
      </c>
      <c r="D29" s="114">
        <v>45743</v>
      </c>
      <c r="E29" s="108">
        <v>67587</v>
      </c>
      <c r="F29" s="109">
        <f t="shared" si="2"/>
        <v>45773</v>
      </c>
      <c r="G29" s="110">
        <v>0</v>
      </c>
      <c r="H29" s="96">
        <f t="shared" si="3"/>
        <v>67587</v>
      </c>
      <c r="I29" s="97" t="s">
        <v>104</v>
      </c>
    </row>
    <row r="30" spans="1:9" s="87" customFormat="1" ht="32.25" customHeight="1" x14ac:dyDescent="0.25">
      <c r="A30" s="111" t="s">
        <v>109</v>
      </c>
      <c r="B30" s="111" t="s">
        <v>96</v>
      </c>
      <c r="C30" s="112" t="s">
        <v>220</v>
      </c>
      <c r="D30" s="114">
        <v>45743</v>
      </c>
      <c r="E30" s="108">
        <v>2177.5</v>
      </c>
      <c r="F30" s="109">
        <f t="shared" si="2"/>
        <v>45773</v>
      </c>
      <c r="G30" s="110">
        <v>0</v>
      </c>
      <c r="H30" s="96">
        <f t="shared" si="3"/>
        <v>2177.5</v>
      </c>
      <c r="I30" s="97" t="s">
        <v>104</v>
      </c>
    </row>
    <row r="31" spans="1:9" s="87" customFormat="1" ht="32.25" customHeight="1" x14ac:dyDescent="0.25">
      <c r="A31" s="111" t="s">
        <v>176</v>
      </c>
      <c r="B31" s="111" t="s">
        <v>96</v>
      </c>
      <c r="C31" s="112" t="s">
        <v>221</v>
      </c>
      <c r="D31" s="114">
        <v>45743</v>
      </c>
      <c r="E31" s="108">
        <v>781200</v>
      </c>
      <c r="F31" s="109">
        <f t="shared" si="2"/>
        <v>45773</v>
      </c>
      <c r="G31" s="110">
        <v>0</v>
      </c>
      <c r="H31" s="96">
        <f t="shared" si="3"/>
        <v>781200</v>
      </c>
      <c r="I31" s="97" t="s">
        <v>104</v>
      </c>
    </row>
    <row r="32" spans="1:9" s="87" customFormat="1" ht="32.25" customHeight="1" x14ac:dyDescent="0.25">
      <c r="A32" s="111" t="s">
        <v>177</v>
      </c>
      <c r="B32" s="111" t="s">
        <v>96</v>
      </c>
      <c r="C32" s="112" t="s">
        <v>222</v>
      </c>
      <c r="D32" s="114">
        <v>45728</v>
      </c>
      <c r="E32" s="108">
        <v>14587.62</v>
      </c>
      <c r="F32" s="109">
        <f t="shared" si="2"/>
        <v>45758</v>
      </c>
      <c r="G32" s="110">
        <v>0</v>
      </c>
      <c r="H32" s="96">
        <f t="shared" si="3"/>
        <v>14587.62</v>
      </c>
      <c r="I32" s="97" t="s">
        <v>104</v>
      </c>
    </row>
    <row r="33" spans="1:9" s="87" customFormat="1" ht="32.25" customHeight="1" x14ac:dyDescent="0.25">
      <c r="A33" s="111" t="s">
        <v>178</v>
      </c>
      <c r="B33" s="111" t="s">
        <v>96</v>
      </c>
      <c r="C33" s="112" t="s">
        <v>223</v>
      </c>
      <c r="D33" s="114">
        <v>45720</v>
      </c>
      <c r="E33" s="108">
        <v>10163.799999999999</v>
      </c>
      <c r="F33" s="109">
        <f t="shared" si="2"/>
        <v>45750</v>
      </c>
      <c r="G33" s="110">
        <v>0</v>
      </c>
      <c r="H33" s="96">
        <f t="shared" si="3"/>
        <v>10163.799999999999</v>
      </c>
      <c r="I33" s="97" t="s">
        <v>104</v>
      </c>
    </row>
    <row r="34" spans="1:9" s="87" customFormat="1" ht="32.25" customHeight="1" x14ac:dyDescent="0.25">
      <c r="A34" s="111" t="s">
        <v>179</v>
      </c>
      <c r="B34" s="111" t="s">
        <v>96</v>
      </c>
      <c r="C34" s="112" t="s">
        <v>224</v>
      </c>
      <c r="D34" s="114">
        <v>45726</v>
      </c>
      <c r="E34" s="108">
        <v>1225</v>
      </c>
      <c r="F34" s="109">
        <f t="shared" si="2"/>
        <v>45756</v>
      </c>
      <c r="G34" s="110">
        <v>0</v>
      </c>
      <c r="H34" s="96">
        <f t="shared" si="3"/>
        <v>1225</v>
      </c>
      <c r="I34" s="97" t="s">
        <v>104</v>
      </c>
    </row>
    <row r="35" spans="1:9" s="87" customFormat="1" ht="32.25" customHeight="1" x14ac:dyDescent="0.25">
      <c r="A35" s="111" t="s">
        <v>110</v>
      </c>
      <c r="B35" s="111" t="s">
        <v>96</v>
      </c>
      <c r="C35" s="112" t="s">
        <v>132</v>
      </c>
      <c r="D35" s="114">
        <v>45706</v>
      </c>
      <c r="E35" s="108">
        <v>66080</v>
      </c>
      <c r="F35" s="109">
        <f t="shared" si="2"/>
        <v>45736</v>
      </c>
      <c r="G35" s="110">
        <v>0</v>
      </c>
      <c r="H35" s="96">
        <f t="shared" si="3"/>
        <v>66080</v>
      </c>
      <c r="I35" s="97" t="s">
        <v>104</v>
      </c>
    </row>
    <row r="36" spans="1:9" s="87" customFormat="1" ht="32.25" customHeight="1" x14ac:dyDescent="0.25">
      <c r="A36" s="111" t="s">
        <v>111</v>
      </c>
      <c r="B36" s="111" t="s">
        <v>96</v>
      </c>
      <c r="C36" s="112" t="s">
        <v>160</v>
      </c>
      <c r="D36" s="114">
        <v>45741</v>
      </c>
      <c r="E36" s="108">
        <v>22641.93</v>
      </c>
      <c r="F36" s="109">
        <f t="shared" si="2"/>
        <v>45771</v>
      </c>
      <c r="G36" s="110">
        <v>0</v>
      </c>
      <c r="H36" s="96">
        <f t="shared" si="3"/>
        <v>22641.93</v>
      </c>
      <c r="I36" s="97" t="s">
        <v>104</v>
      </c>
    </row>
    <row r="37" spans="1:9" s="87" customFormat="1" ht="32.25" customHeight="1" x14ac:dyDescent="0.25">
      <c r="A37" s="111" t="s">
        <v>112</v>
      </c>
      <c r="B37" s="111" t="s">
        <v>96</v>
      </c>
      <c r="C37" s="112" t="s">
        <v>166</v>
      </c>
      <c r="D37" s="114">
        <v>45747</v>
      </c>
      <c r="E37" s="108">
        <v>181804.29</v>
      </c>
      <c r="F37" s="109">
        <f t="shared" si="2"/>
        <v>45777</v>
      </c>
      <c r="G37" s="110">
        <v>0</v>
      </c>
      <c r="H37" s="96">
        <f t="shared" si="3"/>
        <v>181804.29</v>
      </c>
      <c r="I37" s="97" t="s">
        <v>104</v>
      </c>
    </row>
    <row r="38" spans="1:9" s="87" customFormat="1" ht="32.25" customHeight="1" x14ac:dyDescent="0.25">
      <c r="A38" s="111" t="s">
        <v>112</v>
      </c>
      <c r="B38" s="111" t="s">
        <v>96</v>
      </c>
      <c r="C38" s="112" t="s">
        <v>161</v>
      </c>
      <c r="D38" s="114">
        <v>45747</v>
      </c>
      <c r="E38" s="108">
        <v>89886.5</v>
      </c>
      <c r="F38" s="109">
        <f t="shared" si="2"/>
        <v>45777</v>
      </c>
      <c r="G38" s="110">
        <v>0</v>
      </c>
      <c r="H38" s="96">
        <f t="shared" si="3"/>
        <v>89886.5</v>
      </c>
      <c r="I38" s="97" t="s">
        <v>104</v>
      </c>
    </row>
    <row r="39" spans="1:9" s="87" customFormat="1" ht="32.25" customHeight="1" x14ac:dyDescent="0.25">
      <c r="A39" s="111" t="s">
        <v>112</v>
      </c>
      <c r="B39" s="111" t="s">
        <v>96</v>
      </c>
      <c r="C39" s="112" t="s">
        <v>133</v>
      </c>
      <c r="D39" s="114">
        <v>45716</v>
      </c>
      <c r="E39" s="108">
        <v>181804.29</v>
      </c>
      <c r="F39" s="109">
        <f t="shared" si="2"/>
        <v>45746</v>
      </c>
      <c r="G39" s="110">
        <v>0</v>
      </c>
      <c r="H39" s="96">
        <f t="shared" si="3"/>
        <v>181804.29</v>
      </c>
      <c r="I39" s="97" t="s">
        <v>104</v>
      </c>
    </row>
    <row r="40" spans="1:9" s="87" customFormat="1" ht="32.25" customHeight="1" x14ac:dyDescent="0.25">
      <c r="A40" s="111" t="s">
        <v>112</v>
      </c>
      <c r="B40" s="111" t="s">
        <v>96</v>
      </c>
      <c r="C40" s="112" t="s">
        <v>134</v>
      </c>
      <c r="D40" s="114">
        <v>45716</v>
      </c>
      <c r="E40" s="108">
        <v>89886.5</v>
      </c>
      <c r="F40" s="109">
        <f t="shared" si="2"/>
        <v>45746</v>
      </c>
      <c r="G40" s="110">
        <v>0</v>
      </c>
      <c r="H40" s="96">
        <f t="shared" si="3"/>
        <v>89886.5</v>
      </c>
      <c r="I40" s="97" t="s">
        <v>104</v>
      </c>
    </row>
    <row r="41" spans="1:9" s="87" customFormat="1" ht="32.25" customHeight="1" x14ac:dyDescent="0.25">
      <c r="A41" s="111" t="s">
        <v>35</v>
      </c>
      <c r="B41" s="111" t="s">
        <v>96</v>
      </c>
      <c r="C41" s="112" t="s">
        <v>225</v>
      </c>
      <c r="D41" s="114">
        <v>45723</v>
      </c>
      <c r="E41" s="108">
        <v>11918.35</v>
      </c>
      <c r="F41" s="109">
        <f t="shared" si="2"/>
        <v>45753</v>
      </c>
      <c r="G41" s="110">
        <v>0</v>
      </c>
      <c r="H41" s="96">
        <f t="shared" si="3"/>
        <v>11918.35</v>
      </c>
      <c r="I41" s="97" t="s">
        <v>104</v>
      </c>
    </row>
    <row r="42" spans="1:9" s="87" customFormat="1" ht="32.25" customHeight="1" x14ac:dyDescent="0.25">
      <c r="A42" s="111" t="s">
        <v>35</v>
      </c>
      <c r="B42" s="111" t="s">
        <v>96</v>
      </c>
      <c r="C42" s="112" t="s">
        <v>226</v>
      </c>
      <c r="D42" s="114">
        <v>45723</v>
      </c>
      <c r="E42" s="108">
        <v>65550.95</v>
      </c>
      <c r="F42" s="109">
        <f t="shared" si="2"/>
        <v>45753</v>
      </c>
      <c r="G42" s="110">
        <v>0</v>
      </c>
      <c r="H42" s="96">
        <f t="shared" si="3"/>
        <v>65550.95</v>
      </c>
      <c r="I42" s="97" t="s">
        <v>104</v>
      </c>
    </row>
    <row r="43" spans="1:9" s="87" customFormat="1" ht="32.25" customHeight="1" x14ac:dyDescent="0.25">
      <c r="A43" s="111" t="s">
        <v>35</v>
      </c>
      <c r="B43" s="111" t="s">
        <v>96</v>
      </c>
      <c r="C43" s="112" t="s">
        <v>135</v>
      </c>
      <c r="D43" s="114">
        <v>45665</v>
      </c>
      <c r="E43" s="108">
        <v>59591.77</v>
      </c>
      <c r="F43" s="109">
        <f t="shared" si="2"/>
        <v>45695</v>
      </c>
      <c r="G43" s="110">
        <v>0</v>
      </c>
      <c r="H43" s="96">
        <f t="shared" si="3"/>
        <v>59591.77</v>
      </c>
      <c r="I43" s="97" t="s">
        <v>104</v>
      </c>
    </row>
    <row r="44" spans="1:9" s="87" customFormat="1" ht="32.25" customHeight="1" x14ac:dyDescent="0.25">
      <c r="A44" s="111" t="s">
        <v>35</v>
      </c>
      <c r="B44" s="111" t="s">
        <v>96</v>
      </c>
      <c r="C44" s="112" t="s">
        <v>136</v>
      </c>
      <c r="D44" s="114">
        <v>45691</v>
      </c>
      <c r="E44" s="108">
        <v>59591.77</v>
      </c>
      <c r="F44" s="109">
        <f t="shared" si="2"/>
        <v>45721</v>
      </c>
      <c r="G44" s="110">
        <v>0</v>
      </c>
      <c r="H44" s="96">
        <f t="shared" si="3"/>
        <v>59591.77</v>
      </c>
      <c r="I44" s="97" t="s">
        <v>104</v>
      </c>
    </row>
    <row r="45" spans="1:9" s="87" customFormat="1" ht="32.25" customHeight="1" x14ac:dyDescent="0.25">
      <c r="A45" s="111" t="s">
        <v>180</v>
      </c>
      <c r="B45" s="111" t="s">
        <v>96</v>
      </c>
      <c r="C45" s="112" t="s">
        <v>227</v>
      </c>
      <c r="D45" s="114">
        <v>45719</v>
      </c>
      <c r="E45" s="108">
        <v>28001.25</v>
      </c>
      <c r="F45" s="109">
        <f t="shared" si="2"/>
        <v>45749</v>
      </c>
      <c r="G45" s="110">
        <v>0</v>
      </c>
      <c r="H45" s="96">
        <f t="shared" si="3"/>
        <v>28001.25</v>
      </c>
      <c r="I45" s="97" t="s">
        <v>104</v>
      </c>
    </row>
    <row r="46" spans="1:9" s="87" customFormat="1" ht="32.25" customHeight="1" x14ac:dyDescent="0.25">
      <c r="A46" s="111" t="s">
        <v>29</v>
      </c>
      <c r="B46" s="111" t="s">
        <v>96</v>
      </c>
      <c r="C46" s="112" t="s">
        <v>228</v>
      </c>
      <c r="D46" s="114">
        <v>45747</v>
      </c>
      <c r="E46" s="108">
        <v>145732.41</v>
      </c>
      <c r="F46" s="109">
        <f t="shared" si="2"/>
        <v>45777</v>
      </c>
      <c r="G46" s="110">
        <v>0</v>
      </c>
      <c r="H46" s="96">
        <f t="shared" si="3"/>
        <v>145732.41</v>
      </c>
      <c r="I46" s="97" t="s">
        <v>104</v>
      </c>
    </row>
    <row r="47" spans="1:9" s="87" customFormat="1" ht="32.25" customHeight="1" x14ac:dyDescent="0.25">
      <c r="A47" s="111" t="s">
        <v>29</v>
      </c>
      <c r="B47" s="111" t="s">
        <v>96</v>
      </c>
      <c r="C47" s="112" t="s">
        <v>229</v>
      </c>
      <c r="D47" s="114">
        <v>45747</v>
      </c>
      <c r="E47" s="108">
        <v>98267.07</v>
      </c>
      <c r="F47" s="109">
        <f t="shared" si="2"/>
        <v>45777</v>
      </c>
      <c r="G47" s="110">
        <v>0</v>
      </c>
      <c r="H47" s="96">
        <f t="shared" si="3"/>
        <v>98267.07</v>
      </c>
      <c r="I47" s="97" t="s">
        <v>104</v>
      </c>
    </row>
    <row r="48" spans="1:9" s="87" customFormat="1" ht="32.25" customHeight="1" x14ac:dyDescent="0.25">
      <c r="A48" s="111" t="s">
        <v>29</v>
      </c>
      <c r="B48" s="111" t="s">
        <v>96</v>
      </c>
      <c r="C48" s="112" t="s">
        <v>230</v>
      </c>
      <c r="D48" s="114">
        <v>45747</v>
      </c>
      <c r="E48" s="108">
        <v>84875.7</v>
      </c>
      <c r="F48" s="109">
        <f t="shared" si="2"/>
        <v>45777</v>
      </c>
      <c r="G48" s="110">
        <v>0</v>
      </c>
      <c r="H48" s="96">
        <f t="shared" si="3"/>
        <v>84875.7</v>
      </c>
      <c r="I48" s="97" t="s">
        <v>104</v>
      </c>
    </row>
    <row r="49" spans="1:9" s="87" customFormat="1" ht="32.25" customHeight="1" x14ac:dyDescent="0.25">
      <c r="A49" s="111" t="s">
        <v>29</v>
      </c>
      <c r="B49" s="111" t="s">
        <v>96</v>
      </c>
      <c r="C49" s="112" t="s">
        <v>231</v>
      </c>
      <c r="D49" s="114">
        <v>45747</v>
      </c>
      <c r="E49" s="108">
        <v>127571.71</v>
      </c>
      <c r="F49" s="109">
        <f t="shared" si="2"/>
        <v>45777</v>
      </c>
      <c r="G49" s="110">
        <v>0</v>
      </c>
      <c r="H49" s="96">
        <f t="shared" si="3"/>
        <v>127571.71</v>
      </c>
      <c r="I49" s="97" t="s">
        <v>104</v>
      </c>
    </row>
    <row r="50" spans="1:9" s="87" customFormat="1" ht="32.25" customHeight="1" x14ac:dyDescent="0.25">
      <c r="A50" s="111" t="s">
        <v>181</v>
      </c>
      <c r="B50" s="111" t="s">
        <v>96</v>
      </c>
      <c r="C50" s="112" t="s">
        <v>232</v>
      </c>
      <c r="D50" s="114">
        <v>45719</v>
      </c>
      <c r="E50" s="108">
        <v>12623.4</v>
      </c>
      <c r="F50" s="109">
        <f t="shared" si="2"/>
        <v>45749</v>
      </c>
      <c r="G50" s="110">
        <v>0</v>
      </c>
      <c r="H50" s="96">
        <f t="shared" si="3"/>
        <v>12623.4</v>
      </c>
      <c r="I50" s="97" t="s">
        <v>104</v>
      </c>
    </row>
    <row r="51" spans="1:9" s="87" customFormat="1" ht="32.25" customHeight="1" x14ac:dyDescent="0.25">
      <c r="A51" s="111" t="s">
        <v>181</v>
      </c>
      <c r="B51" s="111" t="s">
        <v>96</v>
      </c>
      <c r="C51" s="112" t="s">
        <v>233</v>
      </c>
      <c r="D51" s="114">
        <v>45719</v>
      </c>
      <c r="E51" s="108">
        <v>8732.32</v>
      </c>
      <c r="F51" s="109">
        <f t="shared" si="2"/>
        <v>45749</v>
      </c>
      <c r="G51" s="110">
        <v>0</v>
      </c>
      <c r="H51" s="96">
        <f t="shared" si="3"/>
        <v>8732.32</v>
      </c>
      <c r="I51" s="97" t="s">
        <v>104</v>
      </c>
    </row>
    <row r="52" spans="1:9" s="87" customFormat="1" ht="32.25" customHeight="1" x14ac:dyDescent="0.25">
      <c r="A52" s="111" t="s">
        <v>6</v>
      </c>
      <c r="B52" s="111" t="s">
        <v>96</v>
      </c>
      <c r="C52" s="112" t="s">
        <v>137</v>
      </c>
      <c r="D52" s="114">
        <v>41641</v>
      </c>
      <c r="E52" s="108">
        <v>11600</v>
      </c>
      <c r="F52" s="109">
        <f t="shared" si="2"/>
        <v>41671</v>
      </c>
      <c r="G52" s="110">
        <v>0</v>
      </c>
      <c r="H52" s="96">
        <f t="shared" si="3"/>
        <v>11600</v>
      </c>
      <c r="I52" s="97" t="s">
        <v>104</v>
      </c>
    </row>
    <row r="53" spans="1:9" s="87" customFormat="1" ht="32.25" customHeight="1" x14ac:dyDescent="0.25">
      <c r="A53" s="111" t="s">
        <v>6</v>
      </c>
      <c r="B53" s="111" t="s">
        <v>96</v>
      </c>
      <c r="C53" s="112" t="s">
        <v>138</v>
      </c>
      <c r="D53" s="114">
        <v>41671</v>
      </c>
      <c r="E53" s="108">
        <v>11600</v>
      </c>
      <c r="F53" s="109">
        <f t="shared" si="2"/>
        <v>41701</v>
      </c>
      <c r="G53" s="110">
        <v>0</v>
      </c>
      <c r="H53" s="96">
        <f t="shared" si="3"/>
        <v>11600</v>
      </c>
      <c r="I53" s="97" t="s">
        <v>104</v>
      </c>
    </row>
    <row r="54" spans="1:9" s="87" customFormat="1" ht="32.25" customHeight="1" x14ac:dyDescent="0.25">
      <c r="A54" s="111" t="s">
        <v>6</v>
      </c>
      <c r="B54" s="111" t="s">
        <v>96</v>
      </c>
      <c r="C54" s="112" t="s">
        <v>139</v>
      </c>
      <c r="D54" s="114">
        <v>41699</v>
      </c>
      <c r="E54" s="108">
        <v>11600</v>
      </c>
      <c r="F54" s="109">
        <f t="shared" si="2"/>
        <v>41729</v>
      </c>
      <c r="G54" s="110">
        <v>0</v>
      </c>
      <c r="H54" s="96">
        <f t="shared" si="3"/>
        <v>11600</v>
      </c>
      <c r="I54" s="97" t="s">
        <v>104</v>
      </c>
    </row>
    <row r="55" spans="1:9" s="87" customFormat="1" ht="32.25" customHeight="1" x14ac:dyDescent="0.25">
      <c r="A55" s="111" t="s">
        <v>6</v>
      </c>
      <c r="B55" s="111" t="s">
        <v>96</v>
      </c>
      <c r="C55" s="112" t="s">
        <v>140</v>
      </c>
      <c r="D55" s="114">
        <v>41730</v>
      </c>
      <c r="E55" s="108">
        <v>11600</v>
      </c>
      <c r="F55" s="109">
        <f t="shared" si="2"/>
        <v>41760</v>
      </c>
      <c r="G55" s="110">
        <v>0</v>
      </c>
      <c r="H55" s="96">
        <f t="shared" si="3"/>
        <v>11600</v>
      </c>
      <c r="I55" s="97" t="s">
        <v>104</v>
      </c>
    </row>
    <row r="56" spans="1:9" s="87" customFormat="1" ht="32.25" customHeight="1" x14ac:dyDescent="0.25">
      <c r="A56" s="111" t="s">
        <v>6</v>
      </c>
      <c r="B56" s="111" t="s">
        <v>96</v>
      </c>
      <c r="C56" s="112" t="s">
        <v>141</v>
      </c>
      <c r="D56" s="114">
        <v>41760</v>
      </c>
      <c r="E56" s="108">
        <v>11600</v>
      </c>
      <c r="F56" s="109">
        <f t="shared" si="2"/>
        <v>41790</v>
      </c>
      <c r="G56" s="110">
        <v>0</v>
      </c>
      <c r="H56" s="96">
        <f t="shared" si="3"/>
        <v>11600</v>
      </c>
      <c r="I56" s="97" t="s">
        <v>104</v>
      </c>
    </row>
    <row r="57" spans="1:9" s="87" customFormat="1" ht="32.25" customHeight="1" x14ac:dyDescent="0.25">
      <c r="A57" s="111" t="s">
        <v>6</v>
      </c>
      <c r="B57" s="111" t="s">
        <v>96</v>
      </c>
      <c r="C57" s="112" t="s">
        <v>142</v>
      </c>
      <c r="D57" s="114">
        <v>41791</v>
      </c>
      <c r="E57" s="108">
        <v>11600</v>
      </c>
      <c r="F57" s="109">
        <f t="shared" si="2"/>
        <v>41821</v>
      </c>
      <c r="G57" s="110">
        <v>0</v>
      </c>
      <c r="H57" s="96">
        <f t="shared" si="3"/>
        <v>11600</v>
      </c>
      <c r="I57" s="97" t="s">
        <v>104</v>
      </c>
    </row>
    <row r="58" spans="1:9" s="87" customFormat="1" ht="32.25" customHeight="1" x14ac:dyDescent="0.25">
      <c r="A58" s="111" t="s">
        <v>6</v>
      </c>
      <c r="B58" s="111" t="s">
        <v>96</v>
      </c>
      <c r="C58" s="112" t="s">
        <v>143</v>
      </c>
      <c r="D58" s="114">
        <v>41822</v>
      </c>
      <c r="E58" s="108">
        <v>11600</v>
      </c>
      <c r="F58" s="109">
        <f t="shared" si="2"/>
        <v>41852</v>
      </c>
      <c r="G58" s="110">
        <v>0</v>
      </c>
      <c r="H58" s="96">
        <f t="shared" si="3"/>
        <v>11600</v>
      </c>
      <c r="I58" s="97" t="s">
        <v>104</v>
      </c>
    </row>
    <row r="59" spans="1:9" s="87" customFormat="1" ht="32.25" customHeight="1" x14ac:dyDescent="0.25">
      <c r="A59" s="111" t="s">
        <v>6</v>
      </c>
      <c r="B59" s="111" t="s">
        <v>96</v>
      </c>
      <c r="C59" s="112" t="s">
        <v>144</v>
      </c>
      <c r="D59" s="114">
        <v>41852</v>
      </c>
      <c r="E59" s="108">
        <v>11600</v>
      </c>
      <c r="F59" s="109">
        <f t="shared" si="2"/>
        <v>41882</v>
      </c>
      <c r="G59" s="110">
        <v>0</v>
      </c>
      <c r="H59" s="96">
        <f t="shared" si="3"/>
        <v>11600</v>
      </c>
      <c r="I59" s="97" t="s">
        <v>104</v>
      </c>
    </row>
    <row r="60" spans="1:9" s="87" customFormat="1" ht="32.25" customHeight="1" x14ac:dyDescent="0.25">
      <c r="A60" s="111" t="s">
        <v>6</v>
      </c>
      <c r="B60" s="111" t="s">
        <v>96</v>
      </c>
      <c r="C60" s="112" t="s">
        <v>145</v>
      </c>
      <c r="D60" s="114">
        <v>41885</v>
      </c>
      <c r="E60" s="108">
        <v>11600</v>
      </c>
      <c r="F60" s="109">
        <f t="shared" si="2"/>
        <v>41915</v>
      </c>
      <c r="G60" s="110">
        <v>0</v>
      </c>
      <c r="H60" s="96">
        <f t="shared" si="3"/>
        <v>11600</v>
      </c>
      <c r="I60" s="97" t="s">
        <v>104</v>
      </c>
    </row>
    <row r="61" spans="1:9" s="87" customFormat="1" ht="32.25" customHeight="1" x14ac:dyDescent="0.25">
      <c r="A61" s="111" t="s">
        <v>6</v>
      </c>
      <c r="B61" s="111" t="s">
        <v>96</v>
      </c>
      <c r="C61" s="112" t="s">
        <v>146</v>
      </c>
      <c r="D61" s="114">
        <v>41913</v>
      </c>
      <c r="E61" s="108">
        <v>11600</v>
      </c>
      <c r="F61" s="109">
        <f t="shared" si="2"/>
        <v>41943</v>
      </c>
      <c r="G61" s="110">
        <v>0</v>
      </c>
      <c r="H61" s="96">
        <f t="shared" si="3"/>
        <v>11600</v>
      </c>
      <c r="I61" s="97" t="s">
        <v>104</v>
      </c>
    </row>
    <row r="62" spans="1:9" s="87" customFormat="1" ht="32.25" customHeight="1" x14ac:dyDescent="0.25">
      <c r="A62" s="111" t="s">
        <v>6</v>
      </c>
      <c r="B62" s="111" t="s">
        <v>96</v>
      </c>
      <c r="C62" s="112" t="s">
        <v>147</v>
      </c>
      <c r="D62" s="114">
        <v>41944</v>
      </c>
      <c r="E62" s="108">
        <v>11600</v>
      </c>
      <c r="F62" s="109">
        <f t="shared" si="2"/>
        <v>41974</v>
      </c>
      <c r="G62" s="110">
        <v>0</v>
      </c>
      <c r="H62" s="96">
        <f t="shared" si="3"/>
        <v>11600</v>
      </c>
      <c r="I62" s="97" t="s">
        <v>104</v>
      </c>
    </row>
    <row r="63" spans="1:9" s="87" customFormat="1" ht="32.25" customHeight="1" x14ac:dyDescent="0.25">
      <c r="A63" s="111" t="s">
        <v>6</v>
      </c>
      <c r="B63" s="111" t="s">
        <v>96</v>
      </c>
      <c r="C63" s="112" t="s">
        <v>148</v>
      </c>
      <c r="D63" s="114">
        <v>41974</v>
      </c>
      <c r="E63" s="108">
        <v>11600</v>
      </c>
      <c r="F63" s="109">
        <f t="shared" si="2"/>
        <v>42004</v>
      </c>
      <c r="G63" s="110">
        <v>0</v>
      </c>
      <c r="H63" s="96">
        <f t="shared" si="3"/>
        <v>11600</v>
      </c>
      <c r="I63" s="97" t="s">
        <v>104</v>
      </c>
    </row>
    <row r="64" spans="1:9" s="87" customFormat="1" ht="32.25" customHeight="1" x14ac:dyDescent="0.25">
      <c r="A64" s="111" t="s">
        <v>6</v>
      </c>
      <c r="B64" s="111" t="s">
        <v>96</v>
      </c>
      <c r="C64" s="112" t="s">
        <v>149</v>
      </c>
      <c r="D64" s="114">
        <v>42006</v>
      </c>
      <c r="E64" s="108">
        <v>11600</v>
      </c>
      <c r="F64" s="109">
        <f t="shared" si="2"/>
        <v>42036</v>
      </c>
      <c r="G64" s="110">
        <v>0</v>
      </c>
      <c r="H64" s="96">
        <f t="shared" si="3"/>
        <v>11600</v>
      </c>
      <c r="I64" s="97" t="s">
        <v>104</v>
      </c>
    </row>
    <row r="65" spans="1:9" s="87" customFormat="1" ht="32.25" customHeight="1" x14ac:dyDescent="0.25">
      <c r="A65" s="111" t="s">
        <v>6</v>
      </c>
      <c r="B65" s="111" t="s">
        <v>96</v>
      </c>
      <c r="C65" s="112" t="s">
        <v>150</v>
      </c>
      <c r="D65" s="114">
        <v>42037</v>
      </c>
      <c r="E65" s="108">
        <v>11600</v>
      </c>
      <c r="F65" s="109">
        <f t="shared" si="2"/>
        <v>42067</v>
      </c>
      <c r="G65" s="110">
        <v>0</v>
      </c>
      <c r="H65" s="96">
        <f t="shared" si="3"/>
        <v>11600</v>
      </c>
      <c r="I65" s="97" t="s">
        <v>104</v>
      </c>
    </row>
    <row r="66" spans="1:9" s="87" customFormat="1" ht="32.25" customHeight="1" x14ac:dyDescent="0.25">
      <c r="A66" s="111" t="s">
        <v>6</v>
      </c>
      <c r="B66" s="111" t="s">
        <v>96</v>
      </c>
      <c r="C66" s="112" t="s">
        <v>151</v>
      </c>
      <c r="D66" s="114">
        <v>42065</v>
      </c>
      <c r="E66" s="108">
        <v>11600</v>
      </c>
      <c r="F66" s="109">
        <f t="shared" si="2"/>
        <v>42095</v>
      </c>
      <c r="G66" s="110">
        <v>0</v>
      </c>
      <c r="H66" s="96">
        <f t="shared" si="3"/>
        <v>11600</v>
      </c>
      <c r="I66" s="97" t="s">
        <v>104</v>
      </c>
    </row>
    <row r="67" spans="1:9" s="87" customFormat="1" ht="32.25" customHeight="1" x14ac:dyDescent="0.25">
      <c r="A67" s="111" t="s">
        <v>6</v>
      </c>
      <c r="B67" s="111" t="s">
        <v>96</v>
      </c>
      <c r="C67" s="112" t="s">
        <v>152</v>
      </c>
      <c r="D67" s="114">
        <v>42100</v>
      </c>
      <c r="E67" s="108">
        <v>11600</v>
      </c>
      <c r="F67" s="109">
        <f t="shared" si="2"/>
        <v>42130</v>
      </c>
      <c r="G67" s="110">
        <v>0</v>
      </c>
      <c r="H67" s="96">
        <f t="shared" si="3"/>
        <v>11600</v>
      </c>
      <c r="I67" s="97" t="s">
        <v>104</v>
      </c>
    </row>
    <row r="68" spans="1:9" s="87" customFormat="1" ht="32.25" customHeight="1" x14ac:dyDescent="0.25">
      <c r="A68" s="111" t="s">
        <v>6</v>
      </c>
      <c r="B68" s="111" t="s">
        <v>96</v>
      </c>
      <c r="C68" s="112" t="s">
        <v>153</v>
      </c>
      <c r="D68" s="114">
        <v>42125</v>
      </c>
      <c r="E68" s="108">
        <v>11600</v>
      </c>
      <c r="F68" s="109">
        <f t="shared" si="2"/>
        <v>42155</v>
      </c>
      <c r="G68" s="110">
        <v>0</v>
      </c>
      <c r="H68" s="96">
        <f t="shared" si="3"/>
        <v>11600</v>
      </c>
      <c r="I68" s="97" t="s">
        <v>104</v>
      </c>
    </row>
    <row r="69" spans="1:9" s="87" customFormat="1" ht="32.25" customHeight="1" x14ac:dyDescent="0.25">
      <c r="A69" s="111" t="s">
        <v>6</v>
      </c>
      <c r="B69" s="111" t="s">
        <v>96</v>
      </c>
      <c r="C69" s="112" t="s">
        <v>154</v>
      </c>
      <c r="D69" s="114">
        <v>42156</v>
      </c>
      <c r="E69" s="108">
        <v>11600</v>
      </c>
      <c r="F69" s="109">
        <f t="shared" si="2"/>
        <v>42186</v>
      </c>
      <c r="G69" s="110">
        <v>0</v>
      </c>
      <c r="H69" s="96">
        <f t="shared" si="3"/>
        <v>11600</v>
      </c>
      <c r="I69" s="97" t="s">
        <v>104</v>
      </c>
    </row>
    <row r="70" spans="1:9" s="87" customFormat="1" ht="32.25" customHeight="1" x14ac:dyDescent="0.25">
      <c r="A70" s="111" t="s">
        <v>182</v>
      </c>
      <c r="B70" s="111" t="s">
        <v>96</v>
      </c>
      <c r="C70" s="112" t="s">
        <v>234</v>
      </c>
      <c r="D70" s="114">
        <v>45734</v>
      </c>
      <c r="E70" s="108">
        <v>86800.8</v>
      </c>
      <c r="F70" s="109">
        <f t="shared" si="2"/>
        <v>45764</v>
      </c>
      <c r="G70" s="110">
        <v>0</v>
      </c>
      <c r="H70" s="96">
        <f t="shared" si="3"/>
        <v>86800.8</v>
      </c>
      <c r="I70" s="97" t="s">
        <v>104</v>
      </c>
    </row>
    <row r="71" spans="1:9" s="87" customFormat="1" ht="32.25" customHeight="1" x14ac:dyDescent="0.25">
      <c r="A71" s="111" t="s">
        <v>113</v>
      </c>
      <c r="B71" s="111" t="s">
        <v>96</v>
      </c>
      <c r="C71" s="112" t="s">
        <v>235</v>
      </c>
      <c r="D71" s="114">
        <v>45719</v>
      </c>
      <c r="E71" s="108">
        <v>526575</v>
      </c>
      <c r="F71" s="109">
        <f t="shared" si="2"/>
        <v>45749</v>
      </c>
      <c r="G71" s="110">
        <v>0</v>
      </c>
      <c r="H71" s="96">
        <f t="shared" si="3"/>
        <v>526575</v>
      </c>
      <c r="I71" s="97" t="s">
        <v>104</v>
      </c>
    </row>
    <row r="72" spans="1:9" s="87" customFormat="1" ht="32.25" customHeight="1" x14ac:dyDescent="0.25">
      <c r="A72" s="111" t="s">
        <v>12</v>
      </c>
      <c r="B72" s="111" t="s">
        <v>96</v>
      </c>
      <c r="C72" s="112" t="s">
        <v>155</v>
      </c>
      <c r="D72" s="114">
        <v>43566</v>
      </c>
      <c r="E72" s="108">
        <v>755.2</v>
      </c>
      <c r="F72" s="109">
        <f t="shared" si="2"/>
        <v>43596</v>
      </c>
      <c r="G72" s="110">
        <v>0</v>
      </c>
      <c r="H72" s="96">
        <f t="shared" si="3"/>
        <v>755.2</v>
      </c>
      <c r="I72" s="97" t="s">
        <v>104</v>
      </c>
    </row>
    <row r="73" spans="1:9" s="87" customFormat="1" ht="32.25" customHeight="1" x14ac:dyDescent="0.25">
      <c r="A73" s="111" t="s">
        <v>183</v>
      </c>
      <c r="B73" s="111" t="s">
        <v>96</v>
      </c>
      <c r="C73" s="112" t="s">
        <v>236</v>
      </c>
      <c r="D73" s="114">
        <v>45747</v>
      </c>
      <c r="E73" s="108">
        <v>80200.12</v>
      </c>
      <c r="F73" s="109">
        <f t="shared" si="2"/>
        <v>45777</v>
      </c>
      <c r="G73" s="110">
        <v>0</v>
      </c>
      <c r="H73" s="96">
        <f t="shared" si="3"/>
        <v>80200.12</v>
      </c>
      <c r="I73" s="97" t="s">
        <v>104</v>
      </c>
    </row>
    <row r="74" spans="1:9" s="87" customFormat="1" ht="32.25" customHeight="1" x14ac:dyDescent="0.25">
      <c r="A74" s="111" t="s">
        <v>114</v>
      </c>
      <c r="B74" s="111" t="s">
        <v>96</v>
      </c>
      <c r="C74" s="112" t="s">
        <v>156</v>
      </c>
      <c r="D74" s="114">
        <v>45713</v>
      </c>
      <c r="E74" s="108">
        <v>35046</v>
      </c>
      <c r="F74" s="109">
        <f t="shared" si="2"/>
        <v>45743</v>
      </c>
      <c r="G74" s="110">
        <v>0</v>
      </c>
      <c r="H74" s="96">
        <f t="shared" si="3"/>
        <v>35046</v>
      </c>
      <c r="I74" s="97" t="s">
        <v>104</v>
      </c>
    </row>
    <row r="75" spans="1:9" s="87" customFormat="1" ht="32.25" customHeight="1" x14ac:dyDescent="0.25">
      <c r="A75" s="111" t="s">
        <v>115</v>
      </c>
      <c r="B75" s="111" t="s">
        <v>96</v>
      </c>
      <c r="C75" s="112" t="s">
        <v>237</v>
      </c>
      <c r="D75" s="114">
        <v>45747</v>
      </c>
      <c r="E75" s="108">
        <v>1771130.82</v>
      </c>
      <c r="F75" s="109">
        <f t="shared" si="2"/>
        <v>45777</v>
      </c>
      <c r="G75" s="110">
        <v>0</v>
      </c>
      <c r="H75" s="96">
        <f t="shared" si="3"/>
        <v>1771130.82</v>
      </c>
      <c r="I75" s="97" t="s">
        <v>104</v>
      </c>
    </row>
    <row r="76" spans="1:9" s="87" customFormat="1" ht="32.25" customHeight="1" x14ac:dyDescent="0.25">
      <c r="A76" s="111" t="s">
        <v>115</v>
      </c>
      <c r="B76" s="111" t="s">
        <v>96</v>
      </c>
      <c r="C76" s="112" t="s">
        <v>238</v>
      </c>
      <c r="D76" s="114">
        <v>45747</v>
      </c>
      <c r="E76" s="108">
        <v>-409999.97</v>
      </c>
      <c r="F76" s="109">
        <f t="shared" si="2"/>
        <v>45777</v>
      </c>
      <c r="G76" s="110">
        <v>0</v>
      </c>
      <c r="H76" s="96">
        <f t="shared" si="3"/>
        <v>-409999.97</v>
      </c>
      <c r="I76" s="97" t="s">
        <v>104</v>
      </c>
    </row>
    <row r="77" spans="1:9" s="87" customFormat="1" ht="32.25" customHeight="1" x14ac:dyDescent="0.25">
      <c r="A77" s="111" t="s">
        <v>115</v>
      </c>
      <c r="B77" s="111" t="s">
        <v>96</v>
      </c>
      <c r="C77" s="112" t="s">
        <v>157</v>
      </c>
      <c r="D77" s="114">
        <v>45716</v>
      </c>
      <c r="E77" s="108">
        <v>1556914.36</v>
      </c>
      <c r="F77" s="109">
        <f t="shared" ref="F77:F129" si="4">+D77+30</f>
        <v>45746</v>
      </c>
      <c r="G77" s="110">
        <v>0</v>
      </c>
      <c r="H77" s="96">
        <f t="shared" ref="H77:H129" si="5">+E77</f>
        <v>1556914.36</v>
      </c>
      <c r="I77" s="97" t="s">
        <v>104</v>
      </c>
    </row>
    <row r="78" spans="1:9" s="87" customFormat="1" ht="32.25" customHeight="1" x14ac:dyDescent="0.25">
      <c r="A78" s="111" t="s">
        <v>115</v>
      </c>
      <c r="B78" s="111" t="s">
        <v>96</v>
      </c>
      <c r="C78" s="112" t="s">
        <v>158</v>
      </c>
      <c r="D78" s="114">
        <v>45716</v>
      </c>
      <c r="E78" s="108">
        <v>-409999.97</v>
      </c>
      <c r="F78" s="109">
        <f t="shared" si="4"/>
        <v>45746</v>
      </c>
      <c r="G78" s="110">
        <v>0</v>
      </c>
      <c r="H78" s="96">
        <f t="shared" si="5"/>
        <v>-409999.97</v>
      </c>
      <c r="I78" s="97" t="s">
        <v>104</v>
      </c>
    </row>
    <row r="79" spans="1:9" s="87" customFormat="1" ht="32.25" customHeight="1" x14ac:dyDescent="0.25">
      <c r="A79" s="111" t="s">
        <v>184</v>
      </c>
      <c r="B79" s="111" t="s">
        <v>96</v>
      </c>
      <c r="C79" s="112" t="s">
        <v>239</v>
      </c>
      <c r="D79" s="114">
        <v>45733</v>
      </c>
      <c r="E79" s="108">
        <v>13609.53</v>
      </c>
      <c r="F79" s="109">
        <f t="shared" si="4"/>
        <v>45763</v>
      </c>
      <c r="G79" s="110">
        <v>0</v>
      </c>
      <c r="H79" s="96">
        <f t="shared" si="5"/>
        <v>13609.53</v>
      </c>
      <c r="I79" s="97" t="s">
        <v>104</v>
      </c>
    </row>
    <row r="80" spans="1:9" s="87" customFormat="1" ht="32.25" customHeight="1" x14ac:dyDescent="0.25">
      <c r="A80" s="111" t="s">
        <v>116</v>
      </c>
      <c r="B80" s="111" t="s">
        <v>96</v>
      </c>
      <c r="C80" s="112" t="s">
        <v>240</v>
      </c>
      <c r="D80" s="114">
        <v>45736</v>
      </c>
      <c r="E80" s="108">
        <v>19512.25</v>
      </c>
      <c r="F80" s="109">
        <f t="shared" si="4"/>
        <v>45766</v>
      </c>
      <c r="G80" s="110">
        <v>0</v>
      </c>
      <c r="H80" s="96">
        <f t="shared" si="5"/>
        <v>19512.25</v>
      </c>
      <c r="I80" s="97" t="s">
        <v>104</v>
      </c>
    </row>
    <row r="81" spans="1:9" s="87" customFormat="1" ht="32.25" customHeight="1" x14ac:dyDescent="0.25">
      <c r="A81" s="111" t="s">
        <v>185</v>
      </c>
      <c r="B81" s="111" t="s">
        <v>96</v>
      </c>
      <c r="C81" s="112" t="s">
        <v>241</v>
      </c>
      <c r="D81" s="114">
        <v>45717</v>
      </c>
      <c r="E81" s="108">
        <v>479732</v>
      </c>
      <c r="F81" s="109">
        <f t="shared" si="4"/>
        <v>45747</v>
      </c>
      <c r="G81" s="110">
        <v>0</v>
      </c>
      <c r="H81" s="96">
        <f t="shared" si="5"/>
        <v>479732</v>
      </c>
      <c r="I81" s="97" t="s">
        <v>104</v>
      </c>
    </row>
    <row r="82" spans="1:9" s="87" customFormat="1" ht="32.25" customHeight="1" x14ac:dyDescent="0.25">
      <c r="A82" s="111" t="s">
        <v>186</v>
      </c>
      <c r="B82" s="111" t="s">
        <v>96</v>
      </c>
      <c r="C82" s="112" t="s">
        <v>242</v>
      </c>
      <c r="D82" s="114">
        <v>45727</v>
      </c>
      <c r="E82" s="108">
        <v>167749.34</v>
      </c>
      <c r="F82" s="109">
        <f t="shared" si="4"/>
        <v>45757</v>
      </c>
      <c r="G82" s="110">
        <v>0</v>
      </c>
      <c r="H82" s="96">
        <f t="shared" si="5"/>
        <v>167749.34</v>
      </c>
      <c r="I82" s="97" t="s">
        <v>104</v>
      </c>
    </row>
    <row r="83" spans="1:9" s="87" customFormat="1" ht="32.25" customHeight="1" x14ac:dyDescent="0.25">
      <c r="A83" s="111" t="s">
        <v>187</v>
      </c>
      <c r="B83" s="111" t="s">
        <v>96</v>
      </c>
      <c r="C83" s="112" t="s">
        <v>243</v>
      </c>
      <c r="D83" s="114">
        <v>45741</v>
      </c>
      <c r="E83" s="108">
        <v>13330.46</v>
      </c>
      <c r="F83" s="109">
        <f t="shared" si="4"/>
        <v>45771</v>
      </c>
      <c r="G83" s="110">
        <v>0</v>
      </c>
      <c r="H83" s="96">
        <f t="shared" si="5"/>
        <v>13330.46</v>
      </c>
      <c r="I83" s="97" t="s">
        <v>104</v>
      </c>
    </row>
    <row r="84" spans="1:9" s="87" customFormat="1" ht="32.25" customHeight="1" x14ac:dyDescent="0.25">
      <c r="A84" s="111" t="s">
        <v>117</v>
      </c>
      <c r="B84" s="111" t="s">
        <v>96</v>
      </c>
      <c r="C84" s="112" t="s">
        <v>159</v>
      </c>
      <c r="D84" s="114">
        <v>45699</v>
      </c>
      <c r="E84" s="108">
        <v>1081239.76</v>
      </c>
      <c r="F84" s="109">
        <f t="shared" si="4"/>
        <v>45729</v>
      </c>
      <c r="G84" s="110">
        <v>0</v>
      </c>
      <c r="H84" s="96">
        <f t="shared" si="5"/>
        <v>1081239.76</v>
      </c>
      <c r="I84" s="97" t="s">
        <v>104</v>
      </c>
    </row>
    <row r="85" spans="1:9" s="87" customFormat="1" ht="32.25" customHeight="1" x14ac:dyDescent="0.25">
      <c r="A85" s="111" t="s">
        <v>188</v>
      </c>
      <c r="B85" s="111" t="s">
        <v>96</v>
      </c>
      <c r="C85" s="112" t="s">
        <v>244</v>
      </c>
      <c r="D85" s="114">
        <v>45741</v>
      </c>
      <c r="E85" s="108">
        <v>62798.42</v>
      </c>
      <c r="F85" s="109">
        <f t="shared" si="4"/>
        <v>45771</v>
      </c>
      <c r="G85" s="110">
        <v>0</v>
      </c>
      <c r="H85" s="96">
        <f t="shared" si="5"/>
        <v>62798.42</v>
      </c>
      <c r="I85" s="97" t="s">
        <v>104</v>
      </c>
    </row>
    <row r="86" spans="1:9" s="87" customFormat="1" ht="32.25" customHeight="1" x14ac:dyDescent="0.25">
      <c r="A86" s="111" t="s">
        <v>189</v>
      </c>
      <c r="B86" s="111" t="s">
        <v>96</v>
      </c>
      <c r="C86" s="112" t="s">
        <v>245</v>
      </c>
      <c r="D86" s="114">
        <v>45717</v>
      </c>
      <c r="E86" s="108">
        <v>81959.850000000006</v>
      </c>
      <c r="F86" s="109">
        <f t="shared" si="4"/>
        <v>45747</v>
      </c>
      <c r="G86" s="110">
        <v>0</v>
      </c>
      <c r="H86" s="96">
        <f t="shared" si="5"/>
        <v>81959.850000000006</v>
      </c>
      <c r="I86" s="97" t="s">
        <v>104</v>
      </c>
    </row>
    <row r="87" spans="1:9" s="87" customFormat="1" ht="32.25" customHeight="1" x14ac:dyDescent="0.25">
      <c r="A87" s="111" t="s">
        <v>190</v>
      </c>
      <c r="B87" s="111" t="s">
        <v>96</v>
      </c>
      <c r="C87" s="112" t="s">
        <v>162</v>
      </c>
      <c r="D87" s="114">
        <v>45741</v>
      </c>
      <c r="E87" s="108">
        <v>1481176.66</v>
      </c>
      <c r="F87" s="109">
        <f t="shared" si="4"/>
        <v>45771</v>
      </c>
      <c r="G87" s="110">
        <v>0</v>
      </c>
      <c r="H87" s="96">
        <f t="shared" si="5"/>
        <v>1481176.66</v>
      </c>
      <c r="I87" s="97" t="s">
        <v>104</v>
      </c>
    </row>
    <row r="88" spans="1:9" s="87" customFormat="1" ht="32.25" customHeight="1" x14ac:dyDescent="0.25">
      <c r="A88" s="111" t="s">
        <v>189</v>
      </c>
      <c r="B88" s="111" t="s">
        <v>96</v>
      </c>
      <c r="C88" s="112" t="s">
        <v>246</v>
      </c>
      <c r="D88" s="114">
        <v>45717</v>
      </c>
      <c r="E88" s="108">
        <v>12000</v>
      </c>
      <c r="F88" s="109">
        <f t="shared" si="4"/>
        <v>45747</v>
      </c>
      <c r="G88" s="110">
        <v>0</v>
      </c>
      <c r="H88" s="96">
        <f t="shared" si="5"/>
        <v>12000</v>
      </c>
      <c r="I88" s="97" t="s">
        <v>104</v>
      </c>
    </row>
    <row r="89" spans="1:9" s="87" customFormat="1" ht="32.25" customHeight="1" x14ac:dyDescent="0.25">
      <c r="A89" s="111" t="s">
        <v>118</v>
      </c>
      <c r="B89" s="111" t="s">
        <v>96</v>
      </c>
      <c r="C89" s="112" t="s">
        <v>247</v>
      </c>
      <c r="D89" s="114">
        <v>45726</v>
      </c>
      <c r="E89" s="108">
        <v>1816745.7</v>
      </c>
      <c r="F89" s="109">
        <f t="shared" si="4"/>
        <v>45756</v>
      </c>
      <c r="G89" s="110">
        <v>0</v>
      </c>
      <c r="H89" s="96">
        <f t="shared" si="5"/>
        <v>1816745.7</v>
      </c>
      <c r="I89" s="97" t="s">
        <v>104</v>
      </c>
    </row>
    <row r="90" spans="1:9" s="87" customFormat="1" ht="32.25" customHeight="1" x14ac:dyDescent="0.25">
      <c r="A90" s="111" t="s">
        <v>118</v>
      </c>
      <c r="B90" s="111" t="s">
        <v>96</v>
      </c>
      <c r="C90" s="112" t="s">
        <v>248</v>
      </c>
      <c r="D90" s="114">
        <v>45726</v>
      </c>
      <c r="E90" s="108">
        <v>102558.21</v>
      </c>
      <c r="F90" s="109">
        <f t="shared" si="4"/>
        <v>45756</v>
      </c>
      <c r="G90" s="110">
        <v>0</v>
      </c>
      <c r="H90" s="96">
        <f t="shared" si="5"/>
        <v>102558.21</v>
      </c>
      <c r="I90" s="97" t="s">
        <v>104</v>
      </c>
    </row>
    <row r="91" spans="1:9" s="87" customFormat="1" ht="32.25" customHeight="1" x14ac:dyDescent="0.25">
      <c r="A91" s="111" t="s">
        <v>119</v>
      </c>
      <c r="B91" s="111" t="s">
        <v>96</v>
      </c>
      <c r="C91" s="112" t="s">
        <v>249</v>
      </c>
      <c r="D91" s="114">
        <v>45719</v>
      </c>
      <c r="E91" s="108">
        <v>426570</v>
      </c>
      <c r="F91" s="109">
        <f t="shared" si="4"/>
        <v>45749</v>
      </c>
      <c r="G91" s="110">
        <v>0</v>
      </c>
      <c r="H91" s="96">
        <f t="shared" si="5"/>
        <v>426570</v>
      </c>
      <c r="I91" s="97" t="s">
        <v>104</v>
      </c>
    </row>
    <row r="92" spans="1:9" s="87" customFormat="1" ht="32.25" customHeight="1" x14ac:dyDescent="0.25">
      <c r="A92" s="111" t="s">
        <v>120</v>
      </c>
      <c r="B92" s="111" t="s">
        <v>96</v>
      </c>
      <c r="C92" s="112" t="s">
        <v>250</v>
      </c>
      <c r="D92" s="114">
        <v>45719</v>
      </c>
      <c r="E92" s="108">
        <v>32450</v>
      </c>
      <c r="F92" s="109">
        <f t="shared" si="4"/>
        <v>45749</v>
      </c>
      <c r="G92" s="110">
        <v>0</v>
      </c>
      <c r="H92" s="96">
        <f t="shared" si="5"/>
        <v>32450</v>
      </c>
      <c r="I92" s="97" t="s">
        <v>104</v>
      </c>
    </row>
    <row r="93" spans="1:9" s="87" customFormat="1" ht="32.25" customHeight="1" x14ac:dyDescent="0.25">
      <c r="A93" s="111" t="s">
        <v>120</v>
      </c>
      <c r="B93" s="111" t="s">
        <v>96</v>
      </c>
      <c r="C93" s="112" t="s">
        <v>251</v>
      </c>
      <c r="D93" s="114">
        <v>45719</v>
      </c>
      <c r="E93" s="108">
        <v>30680</v>
      </c>
      <c r="F93" s="109">
        <f t="shared" si="4"/>
        <v>45749</v>
      </c>
      <c r="G93" s="110">
        <v>0</v>
      </c>
      <c r="H93" s="96">
        <f t="shared" si="5"/>
        <v>30680</v>
      </c>
      <c r="I93" s="97" t="s">
        <v>104</v>
      </c>
    </row>
    <row r="94" spans="1:9" s="87" customFormat="1" ht="32.25" customHeight="1" x14ac:dyDescent="0.25">
      <c r="A94" s="111" t="s">
        <v>191</v>
      </c>
      <c r="B94" s="111" t="s">
        <v>96</v>
      </c>
      <c r="C94" s="112" t="s">
        <v>252</v>
      </c>
      <c r="D94" s="114">
        <v>45744</v>
      </c>
      <c r="E94" s="108">
        <v>82954</v>
      </c>
      <c r="F94" s="109">
        <f t="shared" si="4"/>
        <v>45774</v>
      </c>
      <c r="G94" s="110">
        <v>0</v>
      </c>
      <c r="H94" s="96">
        <f t="shared" si="5"/>
        <v>82954</v>
      </c>
      <c r="I94" s="97" t="s">
        <v>104</v>
      </c>
    </row>
    <row r="95" spans="1:9" s="87" customFormat="1" ht="32.25" customHeight="1" x14ac:dyDescent="0.25">
      <c r="A95" s="111" t="s">
        <v>121</v>
      </c>
      <c r="B95" s="111" t="s">
        <v>96</v>
      </c>
      <c r="C95" s="112" t="s">
        <v>253</v>
      </c>
      <c r="D95" s="114">
        <v>45747</v>
      </c>
      <c r="E95" s="108">
        <v>17150.59</v>
      </c>
      <c r="F95" s="109">
        <f t="shared" si="4"/>
        <v>45777</v>
      </c>
      <c r="G95" s="110">
        <v>0</v>
      </c>
      <c r="H95" s="96">
        <f t="shared" si="5"/>
        <v>17150.59</v>
      </c>
      <c r="I95" s="97" t="s">
        <v>104</v>
      </c>
    </row>
    <row r="96" spans="1:9" s="87" customFormat="1" ht="32.25" customHeight="1" x14ac:dyDescent="0.25">
      <c r="A96" s="111" t="s">
        <v>192</v>
      </c>
      <c r="B96" s="111" t="s">
        <v>96</v>
      </c>
      <c r="C96" s="112" t="s">
        <v>254</v>
      </c>
      <c r="D96" s="114">
        <v>45721</v>
      </c>
      <c r="E96" s="108">
        <v>2977960.8</v>
      </c>
      <c r="F96" s="109">
        <f t="shared" si="4"/>
        <v>45751</v>
      </c>
      <c r="G96" s="110">
        <v>0</v>
      </c>
      <c r="H96" s="96">
        <f t="shared" si="5"/>
        <v>2977960.8</v>
      </c>
      <c r="I96" s="97" t="s">
        <v>104</v>
      </c>
    </row>
    <row r="97" spans="1:9" s="87" customFormat="1" ht="32.25" customHeight="1" x14ac:dyDescent="0.25">
      <c r="A97" s="111" t="s">
        <v>76</v>
      </c>
      <c r="B97" s="111" t="s">
        <v>96</v>
      </c>
      <c r="C97" s="112" t="s">
        <v>255</v>
      </c>
      <c r="D97" s="114">
        <v>45728</v>
      </c>
      <c r="E97" s="108">
        <v>80051.199999999997</v>
      </c>
      <c r="F97" s="109">
        <f t="shared" si="4"/>
        <v>45758</v>
      </c>
      <c r="G97" s="110">
        <v>0</v>
      </c>
      <c r="H97" s="96">
        <f t="shared" si="5"/>
        <v>80051.199999999997</v>
      </c>
      <c r="I97" s="97" t="s">
        <v>104</v>
      </c>
    </row>
    <row r="98" spans="1:9" s="87" customFormat="1" ht="32.25" customHeight="1" x14ac:dyDescent="0.25">
      <c r="A98" s="111" t="s">
        <v>193</v>
      </c>
      <c r="B98" s="111" t="s">
        <v>96</v>
      </c>
      <c r="C98" s="112" t="s">
        <v>256</v>
      </c>
      <c r="D98" s="114">
        <v>45722</v>
      </c>
      <c r="E98" s="108">
        <v>246147.20000000001</v>
      </c>
      <c r="F98" s="109">
        <f t="shared" si="4"/>
        <v>45752</v>
      </c>
      <c r="G98" s="110">
        <v>0</v>
      </c>
      <c r="H98" s="96">
        <f t="shared" si="5"/>
        <v>246147.20000000001</v>
      </c>
      <c r="I98" s="97" t="s">
        <v>104</v>
      </c>
    </row>
    <row r="99" spans="1:9" s="87" customFormat="1" ht="32.25" customHeight="1" x14ac:dyDescent="0.25">
      <c r="A99" s="111" t="s">
        <v>122</v>
      </c>
      <c r="B99" s="111" t="s">
        <v>96</v>
      </c>
      <c r="C99" s="112" t="s">
        <v>257</v>
      </c>
      <c r="D99" s="114">
        <v>45723</v>
      </c>
      <c r="E99" s="108">
        <v>140000</v>
      </c>
      <c r="F99" s="109">
        <f t="shared" si="4"/>
        <v>45753</v>
      </c>
      <c r="G99" s="110">
        <v>0</v>
      </c>
      <c r="H99" s="96">
        <f t="shared" si="5"/>
        <v>140000</v>
      </c>
      <c r="I99" s="97" t="s">
        <v>104</v>
      </c>
    </row>
    <row r="100" spans="1:9" s="87" customFormat="1" ht="32.25" customHeight="1" x14ac:dyDescent="0.25">
      <c r="A100" s="111" t="s">
        <v>122</v>
      </c>
      <c r="B100" s="111" t="s">
        <v>96</v>
      </c>
      <c r="C100" s="112" t="s">
        <v>258</v>
      </c>
      <c r="D100" s="114">
        <v>45723</v>
      </c>
      <c r="E100" s="108">
        <v>120000</v>
      </c>
      <c r="F100" s="109">
        <f t="shared" si="4"/>
        <v>45753</v>
      </c>
      <c r="G100" s="110">
        <v>0</v>
      </c>
      <c r="H100" s="96">
        <f t="shared" si="5"/>
        <v>120000</v>
      </c>
      <c r="I100" s="97" t="s">
        <v>104</v>
      </c>
    </row>
    <row r="101" spans="1:9" s="87" customFormat="1" ht="32.25" customHeight="1" x14ac:dyDescent="0.25">
      <c r="A101" s="111" t="s">
        <v>122</v>
      </c>
      <c r="B101" s="111" t="s">
        <v>96</v>
      </c>
      <c r="C101" s="112" t="s">
        <v>259</v>
      </c>
      <c r="D101" s="114">
        <v>45723</v>
      </c>
      <c r="E101" s="108">
        <v>150000</v>
      </c>
      <c r="F101" s="109">
        <f t="shared" si="4"/>
        <v>45753</v>
      </c>
      <c r="G101" s="110">
        <v>0</v>
      </c>
      <c r="H101" s="96">
        <f t="shared" si="5"/>
        <v>150000</v>
      </c>
      <c r="I101" s="97" t="s">
        <v>104</v>
      </c>
    </row>
    <row r="102" spans="1:9" s="87" customFormat="1" ht="32.25" customHeight="1" x14ac:dyDescent="0.25">
      <c r="A102" s="111" t="s">
        <v>122</v>
      </c>
      <c r="B102" s="111" t="s">
        <v>96</v>
      </c>
      <c r="C102" s="112" t="s">
        <v>260</v>
      </c>
      <c r="D102" s="114">
        <v>45723</v>
      </c>
      <c r="E102" s="108">
        <v>150000</v>
      </c>
      <c r="F102" s="109">
        <f t="shared" si="4"/>
        <v>45753</v>
      </c>
      <c r="G102" s="110">
        <v>0</v>
      </c>
      <c r="H102" s="96">
        <f t="shared" si="5"/>
        <v>150000</v>
      </c>
      <c r="I102" s="97" t="s">
        <v>104</v>
      </c>
    </row>
    <row r="103" spans="1:9" s="87" customFormat="1" ht="32.25" customHeight="1" x14ac:dyDescent="0.25">
      <c r="A103" s="111" t="s">
        <v>122</v>
      </c>
      <c r="B103" s="111" t="s">
        <v>96</v>
      </c>
      <c r="C103" s="112" t="s">
        <v>261</v>
      </c>
      <c r="D103" s="114">
        <v>45723</v>
      </c>
      <c r="E103" s="108">
        <v>150000</v>
      </c>
      <c r="F103" s="109">
        <f t="shared" si="4"/>
        <v>45753</v>
      </c>
      <c r="G103" s="110">
        <v>0</v>
      </c>
      <c r="H103" s="96">
        <f t="shared" si="5"/>
        <v>150000</v>
      </c>
      <c r="I103" s="97" t="s">
        <v>104</v>
      </c>
    </row>
    <row r="104" spans="1:9" s="87" customFormat="1" ht="32.25" customHeight="1" x14ac:dyDescent="0.25">
      <c r="A104" s="111" t="s">
        <v>122</v>
      </c>
      <c r="B104" s="111" t="s">
        <v>96</v>
      </c>
      <c r="C104" s="112" t="s">
        <v>262</v>
      </c>
      <c r="D104" s="114">
        <v>45723</v>
      </c>
      <c r="E104" s="108">
        <v>215000</v>
      </c>
      <c r="F104" s="109">
        <f t="shared" si="4"/>
        <v>45753</v>
      </c>
      <c r="G104" s="110">
        <v>0</v>
      </c>
      <c r="H104" s="96">
        <f t="shared" si="5"/>
        <v>215000</v>
      </c>
      <c r="I104" s="97" t="s">
        <v>104</v>
      </c>
    </row>
    <row r="105" spans="1:9" s="87" customFormat="1" ht="32.25" customHeight="1" x14ac:dyDescent="0.25">
      <c r="A105" s="111" t="s">
        <v>122</v>
      </c>
      <c r="B105" s="111" t="s">
        <v>96</v>
      </c>
      <c r="C105" s="112" t="s">
        <v>163</v>
      </c>
      <c r="D105" s="114">
        <v>45699</v>
      </c>
      <c r="E105" s="108">
        <v>215000</v>
      </c>
      <c r="F105" s="109">
        <f t="shared" si="4"/>
        <v>45729</v>
      </c>
      <c r="G105" s="110">
        <v>0</v>
      </c>
      <c r="H105" s="96">
        <f t="shared" si="5"/>
        <v>215000</v>
      </c>
      <c r="I105" s="97" t="s">
        <v>104</v>
      </c>
    </row>
    <row r="106" spans="1:9" s="87" customFormat="1" ht="32.25" customHeight="1" x14ac:dyDescent="0.25">
      <c r="A106" s="111" t="s">
        <v>122</v>
      </c>
      <c r="B106" s="111" t="s">
        <v>96</v>
      </c>
      <c r="C106" s="112" t="s">
        <v>164</v>
      </c>
      <c r="D106" s="114">
        <v>45667</v>
      </c>
      <c r="E106" s="108">
        <v>215000</v>
      </c>
      <c r="F106" s="109">
        <f t="shared" si="4"/>
        <v>45697</v>
      </c>
      <c r="G106" s="110">
        <v>0</v>
      </c>
      <c r="H106" s="96">
        <f t="shared" si="5"/>
        <v>215000</v>
      </c>
      <c r="I106" s="97" t="s">
        <v>104</v>
      </c>
    </row>
    <row r="107" spans="1:9" s="87" customFormat="1" ht="32.25" customHeight="1" x14ac:dyDescent="0.25">
      <c r="A107" s="111" t="s">
        <v>123</v>
      </c>
      <c r="B107" s="111" t="s">
        <v>96</v>
      </c>
      <c r="C107" s="112" t="s">
        <v>263</v>
      </c>
      <c r="D107" s="114">
        <v>45736</v>
      </c>
      <c r="E107" s="108">
        <v>50398.39</v>
      </c>
      <c r="F107" s="109">
        <f t="shared" si="4"/>
        <v>45766</v>
      </c>
      <c r="G107" s="110">
        <v>0</v>
      </c>
      <c r="H107" s="96">
        <f t="shared" si="5"/>
        <v>50398.39</v>
      </c>
      <c r="I107" s="97" t="s">
        <v>104</v>
      </c>
    </row>
    <row r="108" spans="1:9" s="87" customFormat="1" ht="32.25" customHeight="1" x14ac:dyDescent="0.25">
      <c r="A108" s="111" t="s">
        <v>123</v>
      </c>
      <c r="B108" s="111" t="s">
        <v>96</v>
      </c>
      <c r="C108" s="112" t="s">
        <v>165</v>
      </c>
      <c r="D108" s="114">
        <v>45713</v>
      </c>
      <c r="E108" s="108">
        <v>183049.86</v>
      </c>
      <c r="F108" s="109">
        <f t="shared" si="4"/>
        <v>45743</v>
      </c>
      <c r="G108" s="110">
        <v>0</v>
      </c>
      <c r="H108" s="96">
        <f t="shared" si="5"/>
        <v>183049.86</v>
      </c>
      <c r="I108" s="97" t="s">
        <v>104</v>
      </c>
    </row>
    <row r="109" spans="1:9" s="87" customFormat="1" ht="32.25" customHeight="1" x14ac:dyDescent="0.25">
      <c r="A109" s="111" t="s">
        <v>124</v>
      </c>
      <c r="B109" s="111" t="s">
        <v>96</v>
      </c>
      <c r="C109" s="112" t="s">
        <v>264</v>
      </c>
      <c r="D109" s="114">
        <v>45730</v>
      </c>
      <c r="E109" s="108">
        <v>136880</v>
      </c>
      <c r="F109" s="109">
        <f t="shared" si="4"/>
        <v>45760</v>
      </c>
      <c r="G109" s="110">
        <v>0</v>
      </c>
      <c r="H109" s="96">
        <f t="shared" si="5"/>
        <v>136880</v>
      </c>
      <c r="I109" s="97" t="s">
        <v>104</v>
      </c>
    </row>
    <row r="110" spans="1:9" s="87" customFormat="1" ht="32.25" customHeight="1" x14ac:dyDescent="0.25">
      <c r="A110" s="111" t="s">
        <v>125</v>
      </c>
      <c r="B110" s="111" t="s">
        <v>96</v>
      </c>
      <c r="C110" s="112" t="s">
        <v>265</v>
      </c>
      <c r="D110" s="114">
        <v>45737</v>
      </c>
      <c r="E110" s="108">
        <v>23093.24</v>
      </c>
      <c r="F110" s="109">
        <f t="shared" si="4"/>
        <v>45767</v>
      </c>
      <c r="G110" s="110">
        <v>0</v>
      </c>
      <c r="H110" s="96">
        <f t="shared" si="5"/>
        <v>23093.24</v>
      </c>
      <c r="I110" s="97" t="s">
        <v>104</v>
      </c>
    </row>
    <row r="111" spans="1:9" s="87" customFormat="1" ht="32.25" customHeight="1" x14ac:dyDescent="0.25">
      <c r="A111" s="111" t="s">
        <v>127</v>
      </c>
      <c r="B111" s="111" t="s">
        <v>96</v>
      </c>
      <c r="C111" s="112" t="s">
        <v>266</v>
      </c>
      <c r="D111" s="114">
        <v>45747</v>
      </c>
      <c r="E111" s="108">
        <v>344937.6</v>
      </c>
      <c r="F111" s="109">
        <f t="shared" si="4"/>
        <v>45777</v>
      </c>
      <c r="G111" s="110">
        <v>0</v>
      </c>
      <c r="H111" s="96">
        <f t="shared" si="5"/>
        <v>344937.6</v>
      </c>
      <c r="I111" s="97" t="s">
        <v>104</v>
      </c>
    </row>
    <row r="112" spans="1:9" s="87" customFormat="1" ht="32.25" customHeight="1" x14ac:dyDescent="0.25">
      <c r="A112" s="111" t="s">
        <v>127</v>
      </c>
      <c r="B112" s="111" t="s">
        <v>96</v>
      </c>
      <c r="C112" s="112" t="s">
        <v>167</v>
      </c>
      <c r="D112" s="114">
        <v>45716</v>
      </c>
      <c r="E112" s="108">
        <v>320412.48</v>
      </c>
      <c r="F112" s="109">
        <f t="shared" si="4"/>
        <v>45746</v>
      </c>
      <c r="G112" s="110">
        <v>0</v>
      </c>
      <c r="H112" s="96">
        <f t="shared" si="5"/>
        <v>320412.48</v>
      </c>
      <c r="I112" s="97" t="s">
        <v>104</v>
      </c>
    </row>
    <row r="113" spans="1:9" s="87" customFormat="1" ht="32.25" customHeight="1" x14ac:dyDescent="0.25">
      <c r="A113" s="111" t="s">
        <v>126</v>
      </c>
      <c r="B113" s="111" t="s">
        <v>96</v>
      </c>
      <c r="C113" s="112" t="s">
        <v>267</v>
      </c>
      <c r="D113" s="114">
        <v>45741</v>
      </c>
      <c r="E113" s="108">
        <v>260780.68</v>
      </c>
      <c r="F113" s="109">
        <f t="shared" si="4"/>
        <v>45771</v>
      </c>
      <c r="G113" s="110">
        <v>0</v>
      </c>
      <c r="H113" s="96">
        <f t="shared" si="5"/>
        <v>260780.68</v>
      </c>
      <c r="I113" s="97" t="s">
        <v>104</v>
      </c>
    </row>
    <row r="114" spans="1:9" s="87" customFormat="1" ht="32.25" customHeight="1" x14ac:dyDescent="0.25">
      <c r="A114" s="111" t="s">
        <v>194</v>
      </c>
      <c r="B114" s="111" t="s">
        <v>96</v>
      </c>
      <c r="C114" s="112" t="s">
        <v>268</v>
      </c>
      <c r="D114" s="114">
        <v>45719</v>
      </c>
      <c r="E114" s="108">
        <v>409653.43</v>
      </c>
      <c r="F114" s="109">
        <f t="shared" si="4"/>
        <v>45749</v>
      </c>
      <c r="G114" s="110">
        <v>0</v>
      </c>
      <c r="H114" s="96">
        <f t="shared" si="5"/>
        <v>409653.43</v>
      </c>
      <c r="I114" s="97" t="s">
        <v>104</v>
      </c>
    </row>
    <row r="115" spans="1:9" s="87" customFormat="1" ht="32.25" customHeight="1" x14ac:dyDescent="0.25">
      <c r="A115" s="111" t="s">
        <v>195</v>
      </c>
      <c r="B115" s="111" t="s">
        <v>96</v>
      </c>
      <c r="C115" s="112" t="s">
        <v>269</v>
      </c>
      <c r="D115" s="114">
        <v>45719</v>
      </c>
      <c r="E115" s="108">
        <v>6744</v>
      </c>
      <c r="F115" s="109">
        <f t="shared" si="4"/>
        <v>45749</v>
      </c>
      <c r="G115" s="110">
        <v>0</v>
      </c>
      <c r="H115" s="96">
        <f t="shared" si="5"/>
        <v>6744</v>
      </c>
      <c r="I115" s="97" t="s">
        <v>104</v>
      </c>
    </row>
    <row r="116" spans="1:9" s="87" customFormat="1" ht="32.25" customHeight="1" x14ac:dyDescent="0.25">
      <c r="A116" s="111" t="s">
        <v>195</v>
      </c>
      <c r="B116" s="111" t="s">
        <v>96</v>
      </c>
      <c r="C116" s="112" t="s">
        <v>270</v>
      </c>
      <c r="D116" s="114">
        <v>45719</v>
      </c>
      <c r="E116" s="108">
        <v>36955</v>
      </c>
      <c r="F116" s="109">
        <f t="shared" si="4"/>
        <v>45749</v>
      </c>
      <c r="G116" s="110">
        <v>0</v>
      </c>
      <c r="H116" s="96">
        <f t="shared" si="5"/>
        <v>36955</v>
      </c>
      <c r="I116" s="97" t="s">
        <v>104</v>
      </c>
    </row>
    <row r="117" spans="1:9" s="87" customFormat="1" ht="32.25" customHeight="1" x14ac:dyDescent="0.25">
      <c r="A117" s="111" t="s">
        <v>196</v>
      </c>
      <c r="B117" s="111" t="s">
        <v>96</v>
      </c>
      <c r="C117" s="112" t="s">
        <v>271</v>
      </c>
      <c r="D117" s="114">
        <v>45720</v>
      </c>
      <c r="E117" s="108">
        <v>9799.2199999999993</v>
      </c>
      <c r="F117" s="109">
        <f t="shared" si="4"/>
        <v>45750</v>
      </c>
      <c r="G117" s="110">
        <v>0</v>
      </c>
      <c r="H117" s="96">
        <f t="shared" si="5"/>
        <v>9799.2199999999993</v>
      </c>
      <c r="I117" s="97" t="s">
        <v>104</v>
      </c>
    </row>
    <row r="118" spans="1:9" s="87" customFormat="1" ht="32.25" customHeight="1" x14ac:dyDescent="0.25">
      <c r="A118" s="111" t="s">
        <v>196</v>
      </c>
      <c r="B118" s="111" t="s">
        <v>96</v>
      </c>
      <c r="C118" s="112" t="s">
        <v>272</v>
      </c>
      <c r="D118" s="114">
        <v>45721</v>
      </c>
      <c r="E118" s="108">
        <v>32380.240000000002</v>
      </c>
      <c r="F118" s="109">
        <f t="shared" si="4"/>
        <v>45751</v>
      </c>
      <c r="G118" s="110">
        <v>0</v>
      </c>
      <c r="H118" s="96">
        <f t="shared" si="5"/>
        <v>32380.240000000002</v>
      </c>
      <c r="I118" s="97" t="s">
        <v>104</v>
      </c>
    </row>
    <row r="119" spans="1:9" s="87" customFormat="1" ht="32.25" customHeight="1" x14ac:dyDescent="0.25">
      <c r="A119" s="111" t="s">
        <v>197</v>
      </c>
      <c r="B119" s="111" t="s">
        <v>96</v>
      </c>
      <c r="C119" s="112" t="s">
        <v>273</v>
      </c>
      <c r="D119" s="114">
        <v>45729</v>
      </c>
      <c r="E119" s="108">
        <v>3000</v>
      </c>
      <c r="F119" s="109">
        <f t="shared" si="4"/>
        <v>45759</v>
      </c>
      <c r="G119" s="110">
        <v>0</v>
      </c>
      <c r="H119" s="96">
        <f t="shared" si="5"/>
        <v>3000</v>
      </c>
      <c r="I119" s="97" t="s">
        <v>104</v>
      </c>
    </row>
    <row r="120" spans="1:9" s="87" customFormat="1" ht="32.25" customHeight="1" x14ac:dyDescent="0.25">
      <c r="A120" s="111" t="s">
        <v>198</v>
      </c>
      <c r="B120" s="111" t="s">
        <v>96</v>
      </c>
      <c r="C120" s="112" t="s">
        <v>274</v>
      </c>
      <c r="D120" s="114">
        <v>45727</v>
      </c>
      <c r="E120" s="108">
        <v>279000</v>
      </c>
      <c r="F120" s="109">
        <f t="shared" si="4"/>
        <v>45757</v>
      </c>
      <c r="G120" s="110">
        <v>0</v>
      </c>
      <c r="H120" s="96">
        <f t="shared" si="5"/>
        <v>279000</v>
      </c>
      <c r="I120" s="97" t="s">
        <v>104</v>
      </c>
    </row>
    <row r="121" spans="1:9" s="87" customFormat="1" ht="32.25" customHeight="1" x14ac:dyDescent="0.25">
      <c r="A121" s="111" t="s">
        <v>199</v>
      </c>
      <c r="B121" s="111" t="s">
        <v>96</v>
      </c>
      <c r="C121" s="112" t="s">
        <v>275</v>
      </c>
      <c r="D121" s="114">
        <v>45742</v>
      </c>
      <c r="E121" s="108">
        <v>216600</v>
      </c>
      <c r="F121" s="109">
        <f t="shared" si="4"/>
        <v>45772</v>
      </c>
      <c r="G121" s="110">
        <v>0</v>
      </c>
      <c r="H121" s="96">
        <f t="shared" si="5"/>
        <v>216600</v>
      </c>
      <c r="I121" s="97" t="s">
        <v>104</v>
      </c>
    </row>
    <row r="122" spans="1:9" s="87" customFormat="1" ht="32.25" customHeight="1" x14ac:dyDescent="0.25">
      <c r="A122" s="111" t="s">
        <v>128</v>
      </c>
      <c r="B122" s="111" t="s">
        <v>96</v>
      </c>
      <c r="C122" s="112" t="s">
        <v>276</v>
      </c>
      <c r="D122" s="114">
        <v>45746</v>
      </c>
      <c r="E122" s="108">
        <v>6671.13</v>
      </c>
      <c r="F122" s="109">
        <f t="shared" si="4"/>
        <v>45776</v>
      </c>
      <c r="G122" s="110">
        <v>0</v>
      </c>
      <c r="H122" s="96">
        <f t="shared" si="5"/>
        <v>6671.13</v>
      </c>
      <c r="I122" s="97" t="s">
        <v>104</v>
      </c>
    </row>
    <row r="123" spans="1:9" s="87" customFormat="1" ht="32.25" customHeight="1" x14ac:dyDescent="0.25">
      <c r="A123" s="111" t="s">
        <v>128</v>
      </c>
      <c r="B123" s="111" t="s">
        <v>96</v>
      </c>
      <c r="C123" s="112" t="s">
        <v>277</v>
      </c>
      <c r="D123" s="114">
        <v>45739</v>
      </c>
      <c r="E123" s="108">
        <v>12350.79</v>
      </c>
      <c r="F123" s="109">
        <f t="shared" si="4"/>
        <v>45769</v>
      </c>
      <c r="G123" s="110">
        <v>0</v>
      </c>
      <c r="H123" s="96">
        <f t="shared" si="5"/>
        <v>12350.79</v>
      </c>
      <c r="I123" s="97" t="s">
        <v>104</v>
      </c>
    </row>
    <row r="124" spans="1:9" s="87" customFormat="1" ht="32.25" customHeight="1" x14ac:dyDescent="0.25">
      <c r="A124" s="111" t="s">
        <v>128</v>
      </c>
      <c r="B124" s="111" t="s">
        <v>96</v>
      </c>
      <c r="C124" s="112" t="s">
        <v>278</v>
      </c>
      <c r="D124" s="114">
        <v>45732</v>
      </c>
      <c r="E124" s="108">
        <v>12594.84</v>
      </c>
      <c r="F124" s="109">
        <f t="shared" si="4"/>
        <v>45762</v>
      </c>
      <c r="G124" s="110">
        <v>0</v>
      </c>
      <c r="H124" s="96">
        <f t="shared" si="5"/>
        <v>12594.84</v>
      </c>
      <c r="I124" s="97" t="s">
        <v>104</v>
      </c>
    </row>
    <row r="125" spans="1:9" s="87" customFormat="1" ht="32.25" customHeight="1" x14ac:dyDescent="0.25">
      <c r="A125" s="111" t="s">
        <v>128</v>
      </c>
      <c r="B125" s="111" t="s">
        <v>96</v>
      </c>
      <c r="C125" s="112" t="s">
        <v>279</v>
      </c>
      <c r="D125" s="114">
        <v>45725</v>
      </c>
      <c r="E125" s="108">
        <v>4041.2</v>
      </c>
      <c r="F125" s="109">
        <f t="shared" si="4"/>
        <v>45755</v>
      </c>
      <c r="G125" s="110">
        <v>0</v>
      </c>
      <c r="H125" s="96">
        <f t="shared" si="5"/>
        <v>4041.2</v>
      </c>
      <c r="I125" s="97" t="s">
        <v>104</v>
      </c>
    </row>
    <row r="126" spans="1:9" s="87" customFormat="1" ht="32.25" customHeight="1" x14ac:dyDescent="0.25">
      <c r="A126" s="111" t="s">
        <v>128</v>
      </c>
      <c r="B126" s="111" t="s">
        <v>96</v>
      </c>
      <c r="C126" s="112" t="s">
        <v>280</v>
      </c>
      <c r="D126" s="114">
        <v>45718</v>
      </c>
      <c r="E126" s="108">
        <v>3220.68</v>
      </c>
      <c r="F126" s="109">
        <f t="shared" si="4"/>
        <v>45748</v>
      </c>
      <c r="G126" s="110">
        <v>0</v>
      </c>
      <c r="H126" s="96">
        <f t="shared" si="5"/>
        <v>3220.68</v>
      </c>
      <c r="I126" s="97" t="s">
        <v>104</v>
      </c>
    </row>
    <row r="127" spans="1:9" s="87" customFormat="1" ht="32.25" customHeight="1" x14ac:dyDescent="0.25">
      <c r="A127" s="111" t="s">
        <v>128</v>
      </c>
      <c r="B127" s="111" t="s">
        <v>96</v>
      </c>
      <c r="C127" s="112" t="s">
        <v>168</v>
      </c>
      <c r="D127" s="114">
        <v>45716</v>
      </c>
      <c r="E127" s="108">
        <v>2749.17</v>
      </c>
      <c r="F127" s="109">
        <f t="shared" si="4"/>
        <v>45746</v>
      </c>
      <c r="G127" s="110">
        <v>0</v>
      </c>
      <c r="H127" s="96">
        <f t="shared" si="5"/>
        <v>2749.17</v>
      </c>
      <c r="I127" s="97" t="s">
        <v>104</v>
      </c>
    </row>
    <row r="128" spans="1:9" s="87" customFormat="1" ht="32.25" customHeight="1" x14ac:dyDescent="0.25">
      <c r="A128" s="111" t="s">
        <v>128</v>
      </c>
      <c r="B128" s="111" t="s">
        <v>96</v>
      </c>
      <c r="C128" s="112" t="s">
        <v>169</v>
      </c>
      <c r="D128" s="114">
        <v>45711</v>
      </c>
      <c r="E128" s="108">
        <v>10927.56</v>
      </c>
      <c r="F128" s="109">
        <f t="shared" si="4"/>
        <v>45741</v>
      </c>
      <c r="G128" s="110">
        <v>0</v>
      </c>
      <c r="H128" s="96">
        <f t="shared" si="5"/>
        <v>10927.56</v>
      </c>
      <c r="I128" s="97" t="s">
        <v>104</v>
      </c>
    </row>
    <row r="129" spans="1:9" s="87" customFormat="1" ht="32.25" customHeight="1" x14ac:dyDescent="0.25">
      <c r="A129" s="111" t="s">
        <v>200</v>
      </c>
      <c r="B129" s="111" t="s">
        <v>96</v>
      </c>
      <c r="C129" s="112" t="s">
        <v>281</v>
      </c>
      <c r="D129" s="114">
        <v>45719</v>
      </c>
      <c r="E129" s="108">
        <v>73244.429999999993</v>
      </c>
      <c r="F129" s="109">
        <f t="shared" si="4"/>
        <v>45749</v>
      </c>
      <c r="G129" s="110">
        <v>0</v>
      </c>
      <c r="H129" s="96">
        <f t="shared" si="5"/>
        <v>73244.429999999993</v>
      </c>
      <c r="I129" s="97" t="s">
        <v>104</v>
      </c>
    </row>
    <row r="130" spans="1:9" s="87" customFormat="1" ht="32.25" customHeight="1" x14ac:dyDescent="0.25">
      <c r="A130" s="111" t="s">
        <v>129</v>
      </c>
      <c r="B130" s="111" t="s">
        <v>96</v>
      </c>
      <c r="C130" s="112" t="s">
        <v>282</v>
      </c>
      <c r="D130" s="114">
        <v>45734</v>
      </c>
      <c r="E130" s="108">
        <v>339096.6</v>
      </c>
      <c r="F130" s="109">
        <f t="shared" ref="F130:F137" si="6">+D130+30</f>
        <v>45764</v>
      </c>
      <c r="G130" s="110">
        <v>0</v>
      </c>
      <c r="H130" s="96">
        <f t="shared" ref="H130:H137" si="7">+E130</f>
        <v>339096.6</v>
      </c>
      <c r="I130" s="97" t="s">
        <v>104</v>
      </c>
    </row>
    <row r="131" spans="1:9" s="87" customFormat="1" ht="32.25" customHeight="1" x14ac:dyDescent="0.25">
      <c r="A131" s="111" t="s">
        <v>129</v>
      </c>
      <c r="B131" s="111" t="s">
        <v>96</v>
      </c>
      <c r="C131" s="112" t="s">
        <v>283</v>
      </c>
      <c r="D131" s="114">
        <v>45730</v>
      </c>
      <c r="E131" s="108">
        <v>38000</v>
      </c>
      <c r="F131" s="109">
        <f t="shared" si="6"/>
        <v>45760</v>
      </c>
      <c r="G131" s="110">
        <v>0</v>
      </c>
      <c r="H131" s="96">
        <f t="shared" si="7"/>
        <v>38000</v>
      </c>
      <c r="I131" s="97" t="s">
        <v>104</v>
      </c>
    </row>
    <row r="132" spans="1:9" s="87" customFormat="1" ht="32.25" customHeight="1" x14ac:dyDescent="0.25">
      <c r="A132" s="111" t="s">
        <v>201</v>
      </c>
      <c r="B132" s="111" t="s">
        <v>96</v>
      </c>
      <c r="C132" s="112" t="s">
        <v>284</v>
      </c>
      <c r="D132" s="114">
        <v>45742</v>
      </c>
      <c r="E132" s="108">
        <v>20000</v>
      </c>
      <c r="F132" s="109">
        <f t="shared" si="6"/>
        <v>45772</v>
      </c>
      <c r="G132" s="110">
        <v>0</v>
      </c>
      <c r="H132" s="96">
        <f t="shared" si="7"/>
        <v>20000</v>
      </c>
      <c r="I132" s="97" t="s">
        <v>104</v>
      </c>
    </row>
    <row r="133" spans="1:9" s="87" customFormat="1" ht="32.25" customHeight="1" x14ac:dyDescent="0.25">
      <c r="A133" s="111" t="s">
        <v>201</v>
      </c>
      <c r="B133" s="111" t="s">
        <v>96</v>
      </c>
      <c r="C133" s="112" t="s">
        <v>285</v>
      </c>
      <c r="D133" s="114">
        <v>45719</v>
      </c>
      <c r="E133" s="108">
        <v>40000</v>
      </c>
      <c r="F133" s="109">
        <f t="shared" si="6"/>
        <v>45749</v>
      </c>
      <c r="G133" s="110">
        <v>0</v>
      </c>
      <c r="H133" s="96">
        <f t="shared" si="7"/>
        <v>40000</v>
      </c>
      <c r="I133" s="97" t="s">
        <v>104</v>
      </c>
    </row>
    <row r="134" spans="1:9" s="87" customFormat="1" ht="32.25" customHeight="1" x14ac:dyDescent="0.25">
      <c r="A134" s="111" t="s">
        <v>130</v>
      </c>
      <c r="B134" s="111" t="s">
        <v>96</v>
      </c>
      <c r="C134" s="112" t="s">
        <v>286</v>
      </c>
      <c r="D134" s="114">
        <v>45722</v>
      </c>
      <c r="E134" s="108">
        <v>1016026.07</v>
      </c>
      <c r="F134" s="109">
        <f t="shared" si="6"/>
        <v>45752</v>
      </c>
      <c r="G134" s="110">
        <v>0</v>
      </c>
      <c r="H134" s="96">
        <f t="shared" si="7"/>
        <v>1016026.07</v>
      </c>
      <c r="I134" s="97" t="s">
        <v>104</v>
      </c>
    </row>
    <row r="135" spans="1:9" s="87" customFormat="1" ht="32.25" customHeight="1" x14ac:dyDescent="0.25">
      <c r="A135" s="111" t="s">
        <v>130</v>
      </c>
      <c r="B135" s="111" t="s">
        <v>96</v>
      </c>
      <c r="C135" s="112" t="s">
        <v>287</v>
      </c>
      <c r="D135" s="114">
        <v>45722</v>
      </c>
      <c r="E135" s="108">
        <v>58800</v>
      </c>
      <c r="F135" s="109">
        <f t="shared" si="6"/>
        <v>45752</v>
      </c>
      <c r="G135" s="110">
        <v>0</v>
      </c>
      <c r="H135" s="96">
        <f t="shared" si="7"/>
        <v>58800</v>
      </c>
      <c r="I135" s="97" t="s">
        <v>104</v>
      </c>
    </row>
    <row r="136" spans="1:9" s="87" customFormat="1" ht="32.25" customHeight="1" x14ac:dyDescent="0.25">
      <c r="A136" s="111" t="s">
        <v>130</v>
      </c>
      <c r="B136" s="111" t="s">
        <v>96</v>
      </c>
      <c r="C136" s="112" t="s">
        <v>170</v>
      </c>
      <c r="D136" s="114">
        <v>45695</v>
      </c>
      <c r="E136" s="108">
        <v>986433.07</v>
      </c>
      <c r="F136" s="109">
        <f t="shared" si="6"/>
        <v>45725</v>
      </c>
      <c r="G136" s="110">
        <v>0</v>
      </c>
      <c r="H136" s="96">
        <f t="shared" si="7"/>
        <v>986433.07</v>
      </c>
      <c r="I136" s="97" t="s">
        <v>104</v>
      </c>
    </row>
    <row r="137" spans="1:9" s="87" customFormat="1" ht="32.25" customHeight="1" x14ac:dyDescent="0.25">
      <c r="A137" s="111" t="s">
        <v>130</v>
      </c>
      <c r="B137" s="111" t="s">
        <v>96</v>
      </c>
      <c r="C137" s="112" t="s">
        <v>171</v>
      </c>
      <c r="D137" s="114">
        <v>45695</v>
      </c>
      <c r="E137" s="108">
        <v>39200</v>
      </c>
      <c r="F137" s="109">
        <f t="shared" si="6"/>
        <v>45725</v>
      </c>
      <c r="G137" s="110">
        <v>0</v>
      </c>
      <c r="H137" s="96">
        <f t="shared" si="7"/>
        <v>39200</v>
      </c>
      <c r="I137" s="97" t="s">
        <v>104</v>
      </c>
    </row>
    <row r="138" spans="1:9" s="88" customFormat="1" ht="16.5" customHeight="1" thickBot="1" x14ac:dyDescent="0.25">
      <c r="A138" s="99"/>
      <c r="B138" s="99"/>
      <c r="C138" s="100"/>
      <c r="D138" s="98"/>
      <c r="E138" s="101">
        <f>SUM(E10:E137)</f>
        <v>24429398.039999995</v>
      </c>
      <c r="F138" s="98"/>
      <c r="G138" s="98"/>
      <c r="H138" s="101">
        <f>SUM(H10:H137)</f>
        <v>24429398.039999995</v>
      </c>
      <c r="I138" s="98"/>
    </row>
    <row r="139" spans="1:9" ht="27" thickTop="1" x14ac:dyDescent="0.25">
      <c r="A139" s="90"/>
      <c r="E139" s="107"/>
      <c r="H139" s="102"/>
    </row>
    <row r="140" spans="1:9" x14ac:dyDescent="0.3">
      <c r="A140" s="90"/>
      <c r="E140" s="107"/>
      <c r="H140" s="103"/>
    </row>
    <row r="141" spans="1:9" x14ac:dyDescent="0.3">
      <c r="A141" s="90"/>
      <c r="E141" s="107"/>
      <c r="H141" s="103"/>
    </row>
    <row r="142" spans="1:9" x14ac:dyDescent="0.3">
      <c r="A142" s="90"/>
      <c r="E142" s="107"/>
      <c r="G142" s="107"/>
      <c r="H142" s="103"/>
    </row>
    <row r="143" spans="1:9" x14ac:dyDescent="0.3">
      <c r="A143" s="90"/>
      <c r="E143" s="115"/>
      <c r="F143" s="116"/>
      <c r="H143" s="103"/>
    </row>
    <row r="144" spans="1:9" x14ac:dyDescent="0.3">
      <c r="A144" s="90"/>
      <c r="H144" s="103"/>
    </row>
    <row r="145" spans="8:8" x14ac:dyDescent="0.3">
      <c r="H145" s="103"/>
    </row>
    <row r="146" spans="8:8" x14ac:dyDescent="0.3">
      <c r="H146" s="103"/>
    </row>
    <row r="147" spans="8:8" x14ac:dyDescent="0.3">
      <c r="H147" s="103"/>
    </row>
    <row r="148" spans="8:8" x14ac:dyDescent="0.3">
      <c r="H148" s="103"/>
    </row>
    <row r="149" spans="8:8" x14ac:dyDescent="0.3">
      <c r="H149" s="103"/>
    </row>
    <row r="150" spans="8:8" x14ac:dyDescent="0.3">
      <c r="H150" s="103"/>
    </row>
    <row r="151" spans="8:8" x14ac:dyDescent="0.3">
      <c r="H151" s="103"/>
    </row>
  </sheetData>
  <sortState xmlns:xlrd2="http://schemas.microsoft.com/office/spreadsheetml/2017/richdata2" ref="A10:I137">
    <sortCondition ref="A10:A137"/>
    <sortCondition ref="C10:C137"/>
  </sortState>
  <mergeCells count="3">
    <mergeCell ref="A5:I5"/>
    <mergeCell ref="A6:I6"/>
    <mergeCell ref="A8:I8"/>
  </mergeCells>
  <phoneticPr fontId="39" type="noConversion"/>
  <pageMargins left="0.7" right="0.7" top="0.75" bottom="0.75" header="0.3" footer="0.3"/>
  <pageSetup paperSize="5" scale="49" orientation="landscape" r:id="rId1"/>
  <rowBreaks count="1" manualBreakCount="1">
    <brk id="14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2" t="s">
        <v>49</v>
      </c>
      <c r="B43" s="124">
        <v>2021</v>
      </c>
      <c r="C43" s="124">
        <v>2020</v>
      </c>
      <c r="E43" s="76"/>
      <c r="F43" s="77"/>
      <c r="G43" s="78"/>
      <c r="H43" s="79"/>
    </row>
    <row r="44" spans="1:8" ht="18.75" hidden="1" customHeight="1" thickBot="1" x14ac:dyDescent="0.25">
      <c r="A44" s="123"/>
      <c r="B44" s="125"/>
      <c r="C44" s="12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2" t="s">
        <v>49</v>
      </c>
      <c r="B78" s="124">
        <v>2021</v>
      </c>
      <c r="C78" s="124">
        <v>2020</v>
      </c>
      <c r="E78" s="76"/>
      <c r="F78" s="77"/>
      <c r="G78" s="78"/>
      <c r="H78" s="79"/>
    </row>
    <row r="79" spans="1:8" ht="0.75" customHeight="1" thickBot="1" x14ac:dyDescent="0.25">
      <c r="A79" s="123"/>
      <c r="B79" s="125"/>
      <c r="C79" s="12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8" t="s">
        <v>0</v>
      </c>
      <c r="B15" s="130" t="s">
        <v>2</v>
      </c>
      <c r="C15" s="126" t="s">
        <v>4</v>
      </c>
    </row>
    <row r="16" spans="1:4" ht="15" thickBot="1" x14ac:dyDescent="0.25">
      <c r="A16" s="129"/>
      <c r="B16" s="131"/>
      <c r="C16" s="12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2" t="s">
        <v>49</v>
      </c>
      <c r="C3" s="134">
        <v>2020</v>
      </c>
      <c r="D3" s="136">
        <v>2019</v>
      </c>
    </row>
    <row r="4" spans="2:4" ht="15.75" customHeight="1" thickBot="1" x14ac:dyDescent="0.25">
      <c r="B4" s="133"/>
      <c r="C4" s="135"/>
      <c r="D4" s="13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8" t="s">
        <v>49</v>
      </c>
      <c r="C29" s="140">
        <v>2020</v>
      </c>
      <c r="D29" s="142">
        <v>2019</v>
      </c>
    </row>
    <row r="30" spans="2:4" ht="15.75" customHeight="1" thickBot="1" x14ac:dyDescent="0.25">
      <c r="B30" s="139"/>
      <c r="C30" s="141"/>
      <c r="D30" s="14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2024-10-02T20:20:33Z</cp:lastPrinted>
  <dcterms:created xsi:type="dcterms:W3CDTF">2006-07-11T17:39:34Z</dcterms:created>
  <dcterms:modified xsi:type="dcterms:W3CDTF">2025-04-04T19:54:19Z</dcterms:modified>
</cp:coreProperties>
</file>