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CUENTA POR PAGAR\"/>
    </mc:Choice>
  </mc:AlternateContent>
  <xr:revisionPtr revIDLastSave="0" documentId="13_ncr:1_{E9B12BA1-89A0-4455-A823-CE640635006F}" xr6:coauthVersionLast="45" xr6:coauthVersionMax="47" xr10:uidLastSave="{00000000-0000-0000-0000-000000000000}"/>
  <bookViews>
    <workbookView xWindow="3480" yWindow="435" windowWidth="17100" windowHeight="15255" tabRatio="828" xr2:uid="{00000000-000D-0000-FFFF-FFFF00000000}"/>
  </bookViews>
  <sheets>
    <sheet name="Plantilla Pagos a Proveedores" sheetId="5" r:id="rId1"/>
    <sheet name="Sheet3" sheetId="4" state="hidden" r:id="rId2"/>
    <sheet name="Sheet1" sheetId="2" state="hidden" r:id="rId3"/>
    <sheet name="Sheet2" sheetId="3" state="hidden" r:id="rId4"/>
  </sheets>
  <definedNames>
    <definedName name="_xlnm._FilterDatabase" localSheetId="0" hidden="1">'Plantilla Pagos a Proveedores'!$A$9:$J$123</definedName>
    <definedName name="_xlnm.Print_Area" localSheetId="0">'Plantilla Pagos a Proveedores'!$A$4:$I$126</definedName>
    <definedName name="_xlnm.Print_Titles" localSheetId="0">'Plantilla Pagos a Proveedores'!$9:$9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4" i="5" l="1"/>
  <c r="F114" i="5"/>
  <c r="F20" i="5" l="1"/>
  <c r="H20" i="5"/>
  <c r="F23" i="5"/>
  <c r="H23" i="5"/>
  <c r="F24" i="5"/>
  <c r="H24" i="5"/>
  <c r="F26" i="5"/>
  <c r="H26" i="5"/>
  <c r="H43" i="5" l="1"/>
  <c r="F43" i="5"/>
  <c r="H122" i="5" l="1"/>
  <c r="F122" i="5"/>
  <c r="H120" i="5"/>
  <c r="F120" i="5"/>
  <c r="H121" i="5"/>
  <c r="F121" i="5"/>
  <c r="H118" i="5"/>
  <c r="F118" i="5"/>
  <c r="H119" i="5"/>
  <c r="F119" i="5"/>
  <c r="H117" i="5"/>
  <c r="F117" i="5"/>
  <c r="H116" i="5"/>
  <c r="F116" i="5"/>
  <c r="H115" i="5"/>
  <c r="F115" i="5"/>
  <c r="H113" i="5"/>
  <c r="F113" i="5"/>
  <c r="H112" i="5"/>
  <c r="F112" i="5"/>
  <c r="H111" i="5"/>
  <c r="F111" i="5"/>
  <c r="H110" i="5"/>
  <c r="F110" i="5"/>
  <c r="H108" i="5"/>
  <c r="F108" i="5"/>
  <c r="H109" i="5"/>
  <c r="F109" i="5"/>
  <c r="H107" i="5"/>
  <c r="F107" i="5"/>
  <c r="H106" i="5"/>
  <c r="F106" i="5"/>
  <c r="H105" i="5"/>
  <c r="F105" i="5"/>
  <c r="H104" i="5"/>
  <c r="F104" i="5"/>
  <c r="H103" i="5"/>
  <c r="F103" i="5"/>
  <c r="H102" i="5"/>
  <c r="F102" i="5"/>
  <c r="H101" i="5"/>
  <c r="F101" i="5"/>
  <c r="H98" i="5"/>
  <c r="F98" i="5"/>
  <c r="H97" i="5"/>
  <c r="F97" i="5"/>
  <c r="F94" i="5"/>
  <c r="H94" i="5"/>
  <c r="F95" i="5"/>
  <c r="H95" i="5"/>
  <c r="F96" i="5"/>
  <c r="H96" i="5"/>
  <c r="F100" i="5"/>
  <c r="H100" i="5"/>
  <c r="F99" i="5"/>
  <c r="H99" i="5"/>
  <c r="F13" i="5"/>
  <c r="F15" i="5"/>
  <c r="F12" i="5"/>
  <c r="F16" i="5"/>
  <c r="F11" i="5"/>
  <c r="F17" i="5"/>
  <c r="F18" i="5"/>
  <c r="F19" i="5"/>
  <c r="F22" i="5"/>
  <c r="F21" i="5"/>
  <c r="F31" i="5"/>
  <c r="F30" i="5"/>
  <c r="F27" i="5"/>
  <c r="F28" i="5"/>
  <c r="F29" i="5"/>
  <c r="F32" i="5"/>
  <c r="F33" i="5"/>
  <c r="F34" i="5"/>
  <c r="F25" i="5"/>
  <c r="F36" i="5"/>
  <c r="F35" i="5"/>
  <c r="F37" i="5"/>
  <c r="F38" i="5"/>
  <c r="F39" i="5"/>
  <c r="F40" i="5"/>
  <c r="F42" i="5"/>
  <c r="F41" i="5"/>
  <c r="F45" i="5"/>
  <c r="F46" i="5"/>
  <c r="F44" i="5"/>
  <c r="F47" i="5"/>
  <c r="F48" i="5"/>
  <c r="F51" i="5"/>
  <c r="F49" i="5"/>
  <c r="F50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6" i="5"/>
  <c r="F75" i="5"/>
  <c r="F78" i="5"/>
  <c r="F77" i="5"/>
  <c r="F79" i="5"/>
  <c r="F80" i="5"/>
  <c r="F81" i="5"/>
  <c r="F82" i="5"/>
  <c r="F88" i="5"/>
  <c r="F87" i="5"/>
  <c r="F85" i="5"/>
  <c r="F86" i="5"/>
  <c r="F83" i="5"/>
  <c r="F84" i="5"/>
  <c r="F89" i="5"/>
  <c r="F90" i="5"/>
  <c r="F91" i="5"/>
  <c r="F92" i="5"/>
  <c r="F93" i="5"/>
  <c r="F14" i="5"/>
  <c r="H14" i="5" l="1"/>
  <c r="H13" i="5"/>
  <c r="H15" i="5"/>
  <c r="H12" i="5"/>
  <c r="H16" i="5"/>
  <c r="H11" i="5"/>
  <c r="H17" i="5"/>
  <c r="H18" i="5"/>
  <c r="H19" i="5"/>
  <c r="H22" i="5"/>
  <c r="H21" i="5"/>
  <c r="H31" i="5"/>
  <c r="H30" i="5"/>
  <c r="H27" i="5"/>
  <c r="H28" i="5"/>
  <c r="H29" i="5"/>
  <c r="H32" i="5"/>
  <c r="H33" i="5"/>
  <c r="H34" i="5"/>
  <c r="H25" i="5"/>
  <c r="H36" i="5"/>
  <c r="H35" i="5"/>
  <c r="H37" i="5"/>
  <c r="H38" i="5"/>
  <c r="H39" i="5"/>
  <c r="H40" i="5"/>
  <c r="H44" i="5"/>
  <c r="H47" i="5"/>
  <c r="H48" i="5"/>
  <c r="H51" i="5"/>
  <c r="H42" i="5"/>
  <c r="H45" i="5"/>
  <c r="H41" i="5"/>
  <c r="H46" i="5"/>
  <c r="H49" i="5"/>
  <c r="H50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6" i="5"/>
  <c r="H78" i="5"/>
  <c r="H75" i="5"/>
  <c r="H77" i="5"/>
  <c r="H79" i="5"/>
  <c r="H80" i="5"/>
  <c r="H81" i="5"/>
  <c r="H82" i="5"/>
  <c r="H88" i="5"/>
  <c r="H87" i="5"/>
  <c r="H85" i="5"/>
  <c r="H86" i="5"/>
  <c r="H83" i="5"/>
  <c r="H84" i="5"/>
  <c r="H89" i="5"/>
  <c r="H90" i="5"/>
  <c r="H91" i="5"/>
  <c r="H92" i="5"/>
  <c r="H93" i="5"/>
  <c r="H10" i="5"/>
  <c r="H123" i="5" l="1"/>
  <c r="E123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<sst xmlns="http://schemas.openxmlformats.org/spreadsheetml/2006/main" count="716" uniqueCount="279">
  <si>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</si>
  <si>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</si>
  <si>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</si>
  <si>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</si>
  <si>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</si>
  <si>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</si>
  <si>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</si>
  <si>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</si>
  <si>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</si>
  <si>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</si>
  <si>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</si>
  <si>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</si>
  <si>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</si>
  <si>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</si>
  <si>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</si>
  <si>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</si>
  <si>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</si>
  <si>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</si>
  <si>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</si>
  <si>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</si>
  <si>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</si>
  <si>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</si>
  <si>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</si>
  <si>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</si>
  <si>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</si>
  <si>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</si>
  <si>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</si>
  <si>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</si>
  <si>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</si>
  <si>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</si>
  <si>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</si>
  <si>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</si>
  <si>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</si>
  <si>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</si>
  <si>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</si>
  <si>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</si>
  <si>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</si>
  <si>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</si>
  <si>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</si>
  <si>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</si>
  <si>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</si>
  <si>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</si>
  <si>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</si>
  <si>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</si>
  <si>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</si>
  <si>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</si>
  <si>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</si>
  <si>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</si>
  <si>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</si>
  <si>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</si>
  <si>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</si>
  <si>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</si>
  <si>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</si>
  <si>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</si>
  <si>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</si>
  <si>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</si>
  <si>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</si>
  <si>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</si>
  <si>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</si>
  <si>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</si>
  <si>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</si>
  <si>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</si>
  <si>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</si>
  <si>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</si>
  <si>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</si>
  <si>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</si>
  <si>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</si>
  <si>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</si>
  <si>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</si>
  <si>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</si>
  <si>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</si>
  <si>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</si>
  <si>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</si>
  <si>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</si>
  <si>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</si>
  <si>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</si>
  <si>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</si>
  <si>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</si>
  <si>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</si>
  <si>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</si>
  <si>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</si>
  <si>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</si>
  <si>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</si>
  <si>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</si>
  <si>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</si>
  <si>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</si>
  <si>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</si>
  <si>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</si>
  <si>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</si>
  <si>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</si>
  <si>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</si>
  <si>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</si>
  <si>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</si>
  <si>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</si>
  <si>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</si>
  <si>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</si>
  <si>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</si>
  <si>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</si>
  <si>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</si>
  <si>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</si>
  <si>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</si>
  <si>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</si>
  <si>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</si>
  <si>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</si>
  <si>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</si>
  <si>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</si>
  <si>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Atraso</t>
  </si>
  <si>
    <t>Septiembre 2024</t>
  </si>
  <si>
    <t>AGUA PLANETA AZUL</t>
  </si>
  <si>
    <t>ASYSTEC SRL</t>
  </si>
  <si>
    <t>BAROLI TECHNOLOGIES, SRL</t>
  </si>
  <si>
    <t>BERNARDO ANTONIO GARCIA FAMILIA</t>
  </si>
  <si>
    <t>CAPACITARE, SRL</t>
  </si>
  <si>
    <t>CAMPUSANO &amp; ASOCIADOS, SRL</t>
  </si>
  <si>
    <t>CENTROXPERT STE, SRL</t>
  </si>
  <si>
    <t>CHELETE, SRL</t>
  </si>
  <si>
    <t>COMPAÑIA DOMINCANA DE TELEFONOS, S.A.</t>
  </si>
  <si>
    <t>CONSORCIO ENERGETICO PUNTA CANA MACAO, S.A. (CEPM)</t>
  </si>
  <si>
    <t>CONSULTORES DE DAROS DEL CARIBE, SRL</t>
  </si>
  <si>
    <t>CRF CONSTRUCTORA SRL</t>
  </si>
  <si>
    <t>CLICKTECK, SRL</t>
  </si>
  <si>
    <t>DSETA GROUP, SRL</t>
  </si>
  <si>
    <t>DOMINICAN RISK &amp; COMPLIANCE, SRL</t>
  </si>
  <si>
    <t>EDESUR DOMINICANA, S.A</t>
  </si>
  <si>
    <t>EDITORA DEL CARIBE C POR A</t>
  </si>
  <si>
    <t xml:space="preserve">EDUARD MARIANO INIRIO PEREZ </t>
  </si>
  <si>
    <t>EDUARDO MANRIQUE &amp; ASOC., SRL</t>
  </si>
  <si>
    <t>ENFOQUE DIGITAL, SRL</t>
  </si>
  <si>
    <t>ERNESTO ORTIZ REYNOSO</t>
  </si>
  <si>
    <t>EXCEL CONSULTING, SRL</t>
  </si>
  <si>
    <t>FERRETAL, SRL</t>
  </si>
  <si>
    <t>FIOR D' ALIZA MEJIA RIVERA</t>
  </si>
  <si>
    <t>FUNDACION SOSTENIBILIDAD 3RS, INC</t>
  </si>
  <si>
    <t>GABO, SRL</t>
  </si>
  <si>
    <t>GARENA SRL</t>
  </si>
  <si>
    <t>GTG INDUSTRIAL, SRL</t>
  </si>
  <si>
    <t>HUMANOS SEGUROS, S.A.</t>
  </si>
  <si>
    <t>INDUSTRIAS BANILEJAS, SAS</t>
  </si>
  <si>
    <t>INSTITUTO NACIONAL DE ADMINISTRACION PUBLICA (INAP)</t>
  </si>
  <si>
    <t>INVERDOMINICO, SRL</t>
  </si>
  <si>
    <t>INVERSIONES PRF, SRL</t>
  </si>
  <si>
    <t>INVERSIONES 2148 SRL</t>
  </si>
  <si>
    <t>INVERSIONES GRETMON SRL</t>
  </si>
  <si>
    <t>INVERSIONES SIURANA, SRL</t>
  </si>
  <si>
    <t>ISAIAS CORPORAN RIVAS</t>
  </si>
  <si>
    <t>JOSE LUIS CAPELLAN MELENDEZ</t>
  </si>
  <si>
    <t>LEXI LEGAL, RISK &amp; MANAGEMENT SOLUTIONS, SRL</t>
  </si>
  <si>
    <t>MAPFRE SALUD SRL, S.A.</t>
  </si>
  <si>
    <t>METROTEC, SRL</t>
  </si>
  <si>
    <t>MULTICOMPUTOS, SRL</t>
  </si>
  <si>
    <t>OFICINA GUBERNAMENTAL DE TECNOLOGIA DE LA INFORMACION Y COMUNICACION (OGTIC)</t>
  </si>
  <si>
    <t>OMX MULTISERVICIOS, SRL</t>
  </si>
  <si>
    <t>PLAZA NACO HOTEL, SRL</t>
  </si>
  <si>
    <t>RAIZA V. PRESTOL ALMANZAR</t>
  </si>
  <si>
    <t>RESOLUCION TECNICA ALDASO</t>
  </si>
  <si>
    <t>SANTO DOMINGO MOTORS, S.A.</t>
  </si>
  <si>
    <t>SAVANT CONSULTORES, SRL</t>
  </si>
  <si>
    <t>SEGURO NACIONAL DE SALUD</t>
  </si>
  <si>
    <t>SISTEMAS CONTABLES M&amp;B, SRL</t>
  </si>
  <si>
    <t>SOLUCIONES INTEGRALES CAF, SRL</t>
  </si>
  <si>
    <t>TOTAL ENERGIES MARKETING DOMINICANA, S.A.</t>
  </si>
  <si>
    <t>UNIFIED COMMUNICATIONS, SRL</t>
  </si>
  <si>
    <t>URBANVOLT SOLUTIONS, SRL</t>
  </si>
  <si>
    <t>VIGILANTES NAVIEROS DEL CARIBE, SRL</t>
  </si>
  <si>
    <t>VICTORIA MARTE</t>
  </si>
  <si>
    <t>WENDYS MUEBLES,SRL</t>
  </si>
  <si>
    <t>WILSON FRIAS</t>
  </si>
  <si>
    <t>E450000004399</t>
  </si>
  <si>
    <t>E450000004157</t>
  </si>
  <si>
    <t>E450000004702</t>
  </si>
  <si>
    <t>E450000004146</t>
  </si>
  <si>
    <t>E450000004715</t>
  </si>
  <si>
    <t>B1500000174</t>
  </si>
  <si>
    <t>E450000000025</t>
  </si>
  <si>
    <t>B1500000412</t>
  </si>
  <si>
    <t>B1500000165</t>
  </si>
  <si>
    <t>B1500000004</t>
  </si>
  <si>
    <t>B1500000002</t>
  </si>
  <si>
    <t>B1500000214</t>
  </si>
  <si>
    <t>B1500003696</t>
  </si>
  <si>
    <t>B1500001741</t>
  </si>
  <si>
    <t>E450000054095</t>
  </si>
  <si>
    <t>E450000055177</t>
  </si>
  <si>
    <t>E450000054560</t>
  </si>
  <si>
    <t>E450000054147</t>
  </si>
  <si>
    <t>E450000054476</t>
  </si>
  <si>
    <t>E450000054477</t>
  </si>
  <si>
    <t>B1500017300</t>
  </si>
  <si>
    <t>E450000000004</t>
  </si>
  <si>
    <t>B1500000033</t>
  </si>
  <si>
    <t>B1500000372</t>
  </si>
  <si>
    <t>B1500000295</t>
  </si>
  <si>
    <t>B1500000115</t>
  </si>
  <si>
    <t>B1500562459</t>
  </si>
  <si>
    <t>B1500562460</t>
  </si>
  <si>
    <t>B1500562461</t>
  </si>
  <si>
    <t>B1500562462</t>
  </si>
  <si>
    <t>B1500005931</t>
  </si>
  <si>
    <t>B1500005890</t>
  </si>
  <si>
    <t>B1500000011</t>
  </si>
  <si>
    <t>B1500000242</t>
  </si>
  <si>
    <t>B1500000243</t>
  </si>
  <si>
    <t>B1500000241</t>
  </si>
  <si>
    <t>B1500001177</t>
  </si>
  <si>
    <t>B1500000162</t>
  </si>
  <si>
    <t>B1500000146</t>
  </si>
  <si>
    <t>B0400000002</t>
  </si>
  <si>
    <t>B1500000144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</si>
  <si>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</si>
  <si>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</si>
  <si>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</si>
  <si>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</si>
  <si>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</si>
  <si>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</si>
  <si>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</si>
  <si>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</si>
  <si>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</si>
  <si>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</si>
  <si>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</si>
  <si>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</si>
  <si>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</si>
  <si>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</si>
  <si>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</si>
  <si>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</si>
  <si>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</si>
  <si>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</si>
  <si>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B1500000577</t>
  </si>
  <si>
    <t>B1500000131</t>
  </si>
  <si>
    <t>B1500000132</t>
  </si>
  <si>
    <t>B1500000218</t>
  </si>
  <si>
    <t>B1500000277</t>
  </si>
  <si>
    <t>B1500000152</t>
  </si>
  <si>
    <t>B1500000555</t>
  </si>
  <si>
    <t>B1500004447</t>
  </si>
  <si>
    <t>B1500004408</t>
  </si>
  <si>
    <t>E450000001478</t>
  </si>
  <si>
    <t>E450000003571</t>
  </si>
  <si>
    <t>B1500000688</t>
  </si>
  <si>
    <t>B1500000005</t>
  </si>
  <si>
    <t>B1500000731</t>
  </si>
  <si>
    <t>B1500000729</t>
  </si>
  <si>
    <t>B1500000711</t>
  </si>
  <si>
    <t>B1500000718</t>
  </si>
  <si>
    <t>B1500000003</t>
  </si>
  <si>
    <t>B1500000420</t>
  </si>
  <si>
    <t>B1500001379</t>
  </si>
  <si>
    <t>B1500000111</t>
  </si>
  <si>
    <t>B1500000089</t>
  </si>
  <si>
    <t>B1500000102</t>
  </si>
  <si>
    <t>E450000000245</t>
  </si>
  <si>
    <t>B1500000818</t>
  </si>
  <si>
    <t>E450000000002</t>
  </si>
  <si>
    <t>B1500000215</t>
  </si>
  <si>
    <t>B1500003317</t>
  </si>
  <si>
    <t>B1500003313</t>
  </si>
  <si>
    <t>B1500003276</t>
  </si>
  <si>
    <t>B1500003302</t>
  </si>
  <si>
    <t>B1500000370</t>
  </si>
  <si>
    <t>B1500001147</t>
  </si>
  <si>
    <t>B1500000114</t>
  </si>
  <si>
    <t>B1500000202</t>
  </si>
  <si>
    <t>A010010011500000003</t>
  </si>
  <si>
    <t>E450000000268</t>
  </si>
  <si>
    <t>B1500000158</t>
  </si>
  <si>
    <t>E450000000113</t>
  </si>
  <si>
    <t>B1500012526</t>
  </si>
  <si>
    <t>E450000001634</t>
  </si>
  <si>
    <t>E450000001790</t>
  </si>
  <si>
    <t>B1500000286</t>
  </si>
  <si>
    <t>B1500000539</t>
  </si>
  <si>
    <t>E450000000321</t>
  </si>
  <si>
    <t>B1500278886</t>
  </si>
  <si>
    <t>B1500000329</t>
  </si>
  <si>
    <t>B1500000730</t>
  </si>
  <si>
    <t>B1500000103</t>
  </si>
  <si>
    <t>B1500000364</t>
  </si>
  <si>
    <t>B1500000568</t>
  </si>
  <si>
    <t>B1500000556</t>
  </si>
  <si>
    <t>B1500000253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</si>
</sst>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sz val="11"/>
      <name val="Calibri Light"/>
      <family val="2"/>
    </font>
    <font>
      <sz val="10"/>
      <name val="Times New Roman"/>
      <family val="1"/>
    </font>
    <font>
      <sz val="20"/>
      <name val="Century Gothic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b/>
      <sz val="20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4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66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66" fontId="34" fillId="2" borderId="1" xfId="0" applyNumberFormat="1" applyFont="1" applyFill="1" applyBorder="1" applyAlignment="1">
      <alignment horizontal="center" vertical="center" wrapText="1"/>
    </xf>
    <xf numFmtId="167" fontId="34" fillId="2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66" fontId="36" fillId="0" borderId="21" xfId="0" applyNumberFormat="1" applyFont="1" applyBorder="1" applyAlignment="1">
      <alignment vertical="center"/>
    </xf>
    <xf numFmtId="166" fontId="37" fillId="0" borderId="0" xfId="0" applyNumberFormat="1" applyFont="1" applyAlignment="1">
      <alignment horizontal="center"/>
    </xf>
    <xf numFmtId="165" fontId="38" fillId="0" borderId="0" xfId="5" applyFont="1" applyAlignment="1">
      <alignment horizontal="center"/>
    </xf>
    <xf numFmtId="0" fontId="33" fillId="6" borderId="20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/>
    </xf>
    <xf numFmtId="166" fontId="33" fillId="6" borderId="20" xfId="0" applyNumberFormat="1" applyFont="1" applyFill="1" applyBorder="1" applyAlignment="1">
      <alignment horizontal="center" vertical="center" wrapText="1"/>
    </xf>
    <xf numFmtId="166" fontId="35" fillId="0" borderId="0" xfId="0" applyNumberFormat="1" applyFont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center" vertical="center" wrapText="1"/>
    </xf>
    <xf numFmtId="169" fontId="35" fillId="0" borderId="2" xfId="0" applyNumberFormat="1" applyFont="1" applyBorder="1" applyAlignment="1">
      <alignment horizontal="center" vertical="center"/>
    </xf>
    <xf numFmtId="164" fontId="35" fillId="0" borderId="1" xfId="5" applyNumberFormat="1" applyFont="1" applyFill="1" applyBorder="1"/>
    <xf numFmtId="167" fontId="34" fillId="0" borderId="1" xfId="0" applyNumberFormat="1" applyFont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69" fontId="35" fillId="0" borderId="23" xfId="0" applyNumberFormat="1" applyFont="1" applyBorder="1" applyAlignment="1">
      <alignment horizontal="center" vertical="center"/>
    </xf>
    <xf numFmtId="166" fontId="34" fillId="0" borderId="24" xfId="0" applyNumberFormat="1" applyFont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11">
    <cellStyle name="Comma 2" xfId="7" xr:uid="{00000000-0005-0000-0000-000001000000}"/>
    <cellStyle name="Comma 3" xfId="9" xr:uid="{6AD3C16C-9974-49C2-89B4-FE9D3289B84B}"/>
    <cellStyle name="Comma 8" xfId="10" xr:uid="{09CB8D16-771F-477F-B324-0BB5505F9FF0}"/>
    <cellStyle name="Millares" xfId="5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4" xfId="8" xr:uid="{19C92967-5A25-47AA-A52F-B0F7606F2B4F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66FFCC"/>
      <color rgb="FFCCCCFF"/>
      <color rgb="FF339966"/>
      <color rgb="FFFFCC99"/>
      <color rgb="FF0081E2"/>
      <color rgb="FF669900"/>
      <color rgb="FFCCCC00"/>
      <color rgb="FF9AECD8"/>
      <color rgb="FFCCFF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4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1347106</xdr:colOff>
      <xdr:row>0</xdr:row>
      <xdr:rowOff>0</xdr:rowOff>
    </xdr:from>
    <xdr:to>
      <xdr:col>9</xdr:col>
      <xdr:colOff>17009</xdr:colOff>
      <xdr:row>6</xdr:row>
      <xdr:rowOff>299358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5D7F5D0-0428-4E86-B570-3C4E2B8816D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777356" y="0"/>
          <a:ext cx="1908403" cy="16736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485776</xdr:colOff>
      <xdr:row>8</xdr:row>
      <xdr:rowOff>92868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90676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6"/>
  <sheetViews>
    <sheetView showGridLines="0" tabSelected="1" view="pageBreakPreview" topLeftCell="A4" zoomScale="60" zoomScaleNormal="70" workbookViewId="0">
      <selection activeCell="D110" sqref="D110"/>
    </sheetView>
  </sheetViews>
  <sheetFormatPr baseColWidth="10" defaultColWidth="77.7109375" defaultRowHeight="26.25" x14ac:dyDescent="0.35"/>
  <cols>
    <col min="1" max="1" width="45.5703125" style="89" customWidth="1"/>
    <col min="2" max="2" width="49" style="90" customWidth="1"/>
    <col min="3" max="3" width="25" style="91" customWidth="1"/>
    <col min="4" max="4" width="24.85546875" style="89" customWidth="1"/>
    <col min="5" max="5" width="23.7109375" style="92" customWidth="1"/>
    <col min="6" max="6" width="18.7109375" style="89" customWidth="1"/>
    <col min="7" max="7" width="15.28515625" style="89" customWidth="1"/>
    <col min="8" max="8" width="24" style="93" customWidth="1"/>
    <col min="9" max="9" width="24.5703125" style="89" customWidth="1"/>
    <col min="10" max="16384" width="77.7109375" style="84"/>
  </cols>
  <sheetData>
    <row r="1" spans="1:9" ht="25.5" hidden="1" customHeight="1" x14ac:dyDescent="0.35"/>
    <row r="2" spans="1:9" ht="25.5" hidden="1" customHeight="1" x14ac:dyDescent="0.35"/>
    <row r="3" spans="1:9" ht="25.5" hidden="1" customHeight="1" x14ac:dyDescent="0.35"/>
    <row r="4" spans="1:9" ht="21.75" customHeight="1" x14ac:dyDescent="0.35"/>
    <row r="5" spans="1:9" ht="63.75" customHeight="1" x14ac:dyDescent="0.2">
      <c r="A5" s="118" t="s">
        <v>95</v>
      </c>
      <c r="B5" s="118"/>
      <c r="C5" s="118"/>
      <c r="D5" s="118"/>
      <c r="E5" s="118"/>
      <c r="F5" s="118"/>
      <c r="G5" s="118"/>
      <c r="H5" s="118"/>
      <c r="I5" s="118"/>
    </row>
    <row r="6" spans="1:9" ht="22.5" customHeight="1" x14ac:dyDescent="0.2">
      <c r="A6" s="119" t="s">
        <v>97</v>
      </c>
      <c r="B6" s="119"/>
      <c r="C6" s="119"/>
      <c r="D6" s="119"/>
      <c r="E6" s="119"/>
      <c r="F6" s="119"/>
      <c r="G6" s="119"/>
      <c r="H6" s="119"/>
      <c r="I6" s="119"/>
    </row>
    <row r="7" spans="1:9" x14ac:dyDescent="0.35">
      <c r="A7" s="94"/>
      <c r="B7" s="94"/>
      <c r="C7" s="95"/>
      <c r="D7" s="94"/>
      <c r="G7" s="94"/>
    </row>
    <row r="8" spans="1:9" s="85" customFormat="1" ht="39" customHeight="1" x14ac:dyDescent="0.2">
      <c r="A8" s="120" t="s">
        <v>107</v>
      </c>
      <c r="B8" s="120"/>
      <c r="C8" s="120"/>
      <c r="D8" s="120"/>
      <c r="E8" s="120"/>
      <c r="F8" s="120"/>
      <c r="G8" s="120"/>
      <c r="H8" s="120"/>
      <c r="I8" s="121"/>
    </row>
    <row r="9" spans="1:9" s="86" customFormat="1" ht="50.25" customHeight="1" x14ac:dyDescent="0.2">
      <c r="A9" s="104" t="s">
        <v>105</v>
      </c>
      <c r="B9" s="105" t="s">
        <v>3</v>
      </c>
      <c r="C9" s="104" t="s">
        <v>1</v>
      </c>
      <c r="D9" s="104" t="s">
        <v>98</v>
      </c>
      <c r="E9" s="106" t="s">
        <v>99</v>
      </c>
      <c r="F9" s="104" t="s">
        <v>100</v>
      </c>
      <c r="G9" s="104" t="s">
        <v>101</v>
      </c>
      <c r="H9" s="106" t="s">
        <v>102</v>
      </c>
      <c r="I9" s="104" t="s">
        <v>103</v>
      </c>
    </row>
    <row r="10" spans="1:9" s="87" customFormat="1" ht="32.25" customHeight="1" x14ac:dyDescent="0.2">
      <c r="A10" s="108" t="s">
        <v>10</v>
      </c>
      <c r="B10" s="108" t="s">
        <v>5</v>
      </c>
      <c r="C10" s="115"/>
      <c r="D10" s="116"/>
      <c r="E10" s="117">
        <v>6400</v>
      </c>
      <c r="F10" s="96"/>
      <c r="G10" s="96"/>
      <c r="H10" s="96">
        <f t="shared" ref="H10:H41" si="0">+E10</f>
        <v>6400</v>
      </c>
      <c r="I10" s="97" t="s">
        <v>104</v>
      </c>
    </row>
    <row r="11" spans="1:9" s="87" customFormat="1" ht="32.25" customHeight="1" x14ac:dyDescent="0.25">
      <c r="A11" s="108" t="s">
        <v>50</v>
      </c>
      <c r="B11" s="109" t="s">
        <v>96</v>
      </c>
      <c r="C11" s="110" t="s">
        <v>172</v>
      </c>
      <c r="D11" s="111">
        <v>45560</v>
      </c>
      <c r="E11" s="112">
        <v>15930</v>
      </c>
      <c r="F11" s="113">
        <f t="shared" ref="F11:F42" si="1">+D11+30</f>
        <v>45590</v>
      </c>
      <c r="G11" s="114">
        <v>0</v>
      </c>
      <c r="H11" s="96">
        <f t="shared" si="0"/>
        <v>15930</v>
      </c>
      <c r="I11" s="97" t="s">
        <v>104</v>
      </c>
    </row>
    <row r="12" spans="1:9" s="87" customFormat="1" ht="32.25" customHeight="1" x14ac:dyDescent="0.25">
      <c r="A12" s="108" t="s">
        <v>108</v>
      </c>
      <c r="B12" s="109" t="s">
        <v>96</v>
      </c>
      <c r="C12" s="110" t="s">
        <v>170</v>
      </c>
      <c r="D12" s="111">
        <v>45537</v>
      </c>
      <c r="E12" s="112">
        <v>6000</v>
      </c>
      <c r="F12" s="113">
        <f t="shared" si="1"/>
        <v>45567</v>
      </c>
      <c r="G12" s="114">
        <v>0</v>
      </c>
      <c r="H12" s="96">
        <f t="shared" si="0"/>
        <v>6000</v>
      </c>
      <c r="I12" s="97" t="s">
        <v>104</v>
      </c>
    </row>
    <row r="13" spans="1:9" s="87" customFormat="1" ht="32.25" customHeight="1" x14ac:dyDescent="0.25">
      <c r="A13" s="108" t="s">
        <v>108</v>
      </c>
      <c r="B13" s="109" t="s">
        <v>96</v>
      </c>
      <c r="C13" s="110" t="s">
        <v>168</v>
      </c>
      <c r="D13" s="111">
        <v>45544</v>
      </c>
      <c r="E13" s="112">
        <v>4680</v>
      </c>
      <c r="F13" s="113">
        <f t="shared" si="1"/>
        <v>45574</v>
      </c>
      <c r="G13" s="114">
        <v>0</v>
      </c>
      <c r="H13" s="96">
        <f t="shared" si="0"/>
        <v>4680</v>
      </c>
      <c r="I13" s="97" t="s">
        <v>104</v>
      </c>
    </row>
    <row r="14" spans="1:9" s="87" customFormat="1" ht="32.25" customHeight="1" x14ac:dyDescent="0.25">
      <c r="A14" s="108" t="s">
        <v>108</v>
      </c>
      <c r="B14" s="109" t="s">
        <v>96</v>
      </c>
      <c r="C14" s="110" t="s">
        <v>167</v>
      </c>
      <c r="D14" s="111">
        <v>45551</v>
      </c>
      <c r="E14" s="112">
        <v>5760</v>
      </c>
      <c r="F14" s="113">
        <f t="shared" si="1"/>
        <v>45581</v>
      </c>
      <c r="G14" s="114">
        <v>0</v>
      </c>
      <c r="H14" s="96">
        <f t="shared" si="0"/>
        <v>5760</v>
      </c>
      <c r="I14" s="97" t="s">
        <v>104</v>
      </c>
    </row>
    <row r="15" spans="1:9" s="87" customFormat="1" ht="32.25" customHeight="1" x14ac:dyDescent="0.25">
      <c r="A15" s="108" t="s">
        <v>108</v>
      </c>
      <c r="B15" s="109" t="s">
        <v>96</v>
      </c>
      <c r="C15" s="110" t="s">
        <v>169</v>
      </c>
      <c r="D15" s="111">
        <v>45558</v>
      </c>
      <c r="E15" s="112">
        <v>5340</v>
      </c>
      <c r="F15" s="113">
        <f t="shared" si="1"/>
        <v>45588</v>
      </c>
      <c r="G15" s="114">
        <v>0</v>
      </c>
      <c r="H15" s="96">
        <f t="shared" si="0"/>
        <v>5340</v>
      </c>
      <c r="I15" s="97" t="s">
        <v>104</v>
      </c>
    </row>
    <row r="16" spans="1:9" s="87" customFormat="1" ht="32.25" customHeight="1" x14ac:dyDescent="0.25">
      <c r="A16" s="108" t="s">
        <v>108</v>
      </c>
      <c r="B16" s="109" t="s">
        <v>96</v>
      </c>
      <c r="C16" s="110" t="s">
        <v>171</v>
      </c>
      <c r="D16" s="111">
        <v>45565</v>
      </c>
      <c r="E16" s="112">
        <v>5040</v>
      </c>
      <c r="F16" s="113">
        <f t="shared" si="1"/>
        <v>45595</v>
      </c>
      <c r="G16" s="114">
        <v>0</v>
      </c>
      <c r="H16" s="96">
        <f t="shared" si="0"/>
        <v>5040</v>
      </c>
      <c r="I16" s="97" t="s">
        <v>104</v>
      </c>
    </row>
    <row r="17" spans="1:9" s="87" customFormat="1" ht="32.25" customHeight="1" x14ac:dyDescent="0.25">
      <c r="A17" s="108" t="s">
        <v>109</v>
      </c>
      <c r="B17" s="109" t="s">
        <v>96</v>
      </c>
      <c r="C17" s="110" t="s">
        <v>173</v>
      </c>
      <c r="D17" s="111">
        <v>45527</v>
      </c>
      <c r="E17" s="112">
        <v>124488</v>
      </c>
      <c r="F17" s="113">
        <f t="shared" si="1"/>
        <v>45557</v>
      </c>
      <c r="G17" s="114">
        <v>0</v>
      </c>
      <c r="H17" s="96">
        <f t="shared" si="0"/>
        <v>124488</v>
      </c>
      <c r="I17" s="97" t="s">
        <v>104</v>
      </c>
    </row>
    <row r="18" spans="1:9" s="87" customFormat="1" ht="32.25" customHeight="1" x14ac:dyDescent="0.25">
      <c r="A18" s="108" t="s">
        <v>110</v>
      </c>
      <c r="B18" s="109" t="s">
        <v>96</v>
      </c>
      <c r="C18" s="110" t="s">
        <v>174</v>
      </c>
      <c r="D18" s="111">
        <v>45552</v>
      </c>
      <c r="E18" s="112">
        <v>337200</v>
      </c>
      <c r="F18" s="113">
        <f t="shared" si="1"/>
        <v>45582</v>
      </c>
      <c r="G18" s="114">
        <v>0</v>
      </c>
      <c r="H18" s="96">
        <f t="shared" si="0"/>
        <v>337200</v>
      </c>
      <c r="I18" s="97" t="s">
        <v>104</v>
      </c>
    </row>
    <row r="19" spans="1:9" s="87" customFormat="1" ht="32.25" customHeight="1" x14ac:dyDescent="0.25">
      <c r="A19" s="108" t="s">
        <v>111</v>
      </c>
      <c r="B19" s="109" t="s">
        <v>96</v>
      </c>
      <c r="C19" s="110" t="s">
        <v>175</v>
      </c>
      <c r="D19" s="111">
        <v>45564</v>
      </c>
      <c r="E19" s="112">
        <v>21240</v>
      </c>
      <c r="F19" s="113">
        <f t="shared" si="1"/>
        <v>45594</v>
      </c>
      <c r="G19" s="114">
        <v>0</v>
      </c>
      <c r="H19" s="96">
        <f t="shared" si="0"/>
        <v>21240</v>
      </c>
      <c r="I19" s="97" t="s">
        <v>104</v>
      </c>
    </row>
    <row r="20" spans="1:9" s="87" customFormat="1" ht="32.25" customHeight="1" x14ac:dyDescent="0.25">
      <c r="A20" s="108" t="s">
        <v>113</v>
      </c>
      <c r="B20" s="109" t="s">
        <v>96</v>
      </c>
      <c r="C20" s="110" t="s">
        <v>178</v>
      </c>
      <c r="D20" s="111">
        <v>45544</v>
      </c>
      <c r="E20" s="112">
        <v>2080000</v>
      </c>
      <c r="F20" s="113">
        <f t="shared" si="1"/>
        <v>45574</v>
      </c>
      <c r="G20" s="114">
        <v>0</v>
      </c>
      <c r="H20" s="96">
        <f t="shared" si="0"/>
        <v>2080000</v>
      </c>
      <c r="I20" s="97" t="s">
        <v>104</v>
      </c>
    </row>
    <row r="21" spans="1:9" s="87" customFormat="1" ht="32.25" customHeight="1" x14ac:dyDescent="0.25">
      <c r="A21" s="108" t="s">
        <v>112</v>
      </c>
      <c r="B21" s="109" t="s">
        <v>96</v>
      </c>
      <c r="C21" s="110" t="s">
        <v>177</v>
      </c>
      <c r="D21" s="111">
        <v>45547</v>
      </c>
      <c r="E21" s="112">
        <v>410000</v>
      </c>
      <c r="F21" s="113">
        <f t="shared" si="1"/>
        <v>45577</v>
      </c>
      <c r="G21" s="96">
        <v>0</v>
      </c>
      <c r="H21" s="96">
        <f t="shared" si="0"/>
        <v>410000</v>
      </c>
      <c r="I21" s="97" t="s">
        <v>104</v>
      </c>
    </row>
    <row r="22" spans="1:9" s="87" customFormat="1" ht="32.25" customHeight="1" x14ac:dyDescent="0.25">
      <c r="A22" s="108" t="s">
        <v>112</v>
      </c>
      <c r="B22" s="109" t="s">
        <v>96</v>
      </c>
      <c r="C22" s="110" t="s">
        <v>176</v>
      </c>
      <c r="D22" s="111">
        <v>45557</v>
      </c>
      <c r="E22" s="112">
        <v>165000</v>
      </c>
      <c r="F22" s="113">
        <f t="shared" si="1"/>
        <v>45587</v>
      </c>
      <c r="G22" s="114">
        <v>0</v>
      </c>
      <c r="H22" s="96">
        <f t="shared" si="0"/>
        <v>165000</v>
      </c>
      <c r="I22" s="97" t="s">
        <v>104</v>
      </c>
    </row>
    <row r="23" spans="1:9" s="87" customFormat="1" ht="32.25" customHeight="1" x14ac:dyDescent="0.25">
      <c r="A23" s="108" t="s">
        <v>114</v>
      </c>
      <c r="B23" s="109" t="s">
        <v>96</v>
      </c>
      <c r="C23" s="110" t="s">
        <v>179</v>
      </c>
      <c r="D23" s="111">
        <v>45540</v>
      </c>
      <c r="E23" s="112">
        <v>12483.6</v>
      </c>
      <c r="F23" s="113">
        <f t="shared" si="1"/>
        <v>45570</v>
      </c>
      <c r="G23" s="96">
        <v>0</v>
      </c>
      <c r="H23" s="96">
        <f t="shared" si="0"/>
        <v>12483.6</v>
      </c>
      <c r="I23" s="97" t="s">
        <v>104</v>
      </c>
    </row>
    <row r="24" spans="1:9" s="87" customFormat="1" ht="32.25" customHeight="1" x14ac:dyDescent="0.25">
      <c r="A24" s="108" t="s">
        <v>115</v>
      </c>
      <c r="B24" s="109" t="s">
        <v>96</v>
      </c>
      <c r="C24" s="110" t="s">
        <v>180</v>
      </c>
      <c r="D24" s="111">
        <v>45552</v>
      </c>
      <c r="E24" s="112">
        <v>9988.7000000000007</v>
      </c>
      <c r="F24" s="113">
        <f t="shared" si="1"/>
        <v>45582</v>
      </c>
      <c r="G24" s="114">
        <v>0</v>
      </c>
      <c r="H24" s="96">
        <f t="shared" si="0"/>
        <v>9988.7000000000007</v>
      </c>
      <c r="I24" s="97" t="s">
        <v>104</v>
      </c>
    </row>
    <row r="25" spans="1:9" s="87" customFormat="1" ht="32.25" customHeight="1" x14ac:dyDescent="0.25">
      <c r="A25" s="108" t="s">
        <v>120</v>
      </c>
      <c r="B25" s="109" t="s">
        <v>96</v>
      </c>
      <c r="C25" s="110" t="s">
        <v>190</v>
      </c>
      <c r="D25" s="111">
        <v>45561</v>
      </c>
      <c r="E25" s="112">
        <v>206293.72</v>
      </c>
      <c r="F25" s="113">
        <f t="shared" si="1"/>
        <v>45591</v>
      </c>
      <c r="G25" s="114">
        <v>0</v>
      </c>
      <c r="H25" s="96">
        <f t="shared" si="0"/>
        <v>206293.72</v>
      </c>
      <c r="I25" s="97" t="s">
        <v>104</v>
      </c>
    </row>
    <row r="26" spans="1:9" s="87" customFormat="1" ht="32.25" customHeight="1" x14ac:dyDescent="0.25">
      <c r="A26" s="108" t="s">
        <v>116</v>
      </c>
      <c r="B26" s="109" t="s">
        <v>96</v>
      </c>
      <c r="C26" s="110" t="s">
        <v>181</v>
      </c>
      <c r="D26" s="111">
        <v>45562</v>
      </c>
      <c r="E26" s="112">
        <v>69570.100000000006</v>
      </c>
      <c r="F26" s="113">
        <f t="shared" si="1"/>
        <v>45592</v>
      </c>
      <c r="G26" s="96">
        <v>0</v>
      </c>
      <c r="H26" s="96">
        <f t="shared" si="0"/>
        <v>69570.100000000006</v>
      </c>
      <c r="I26" s="97" t="s">
        <v>104</v>
      </c>
    </row>
    <row r="27" spans="1:9" s="87" customFormat="1" ht="32.25" customHeight="1" x14ac:dyDescent="0.25">
      <c r="A27" s="108" t="s">
        <v>116</v>
      </c>
      <c r="B27" s="109" t="s">
        <v>96</v>
      </c>
      <c r="C27" s="110" t="s">
        <v>184</v>
      </c>
      <c r="D27" s="111">
        <v>45562</v>
      </c>
      <c r="E27" s="112">
        <v>216193.36</v>
      </c>
      <c r="F27" s="113">
        <f t="shared" si="1"/>
        <v>45592</v>
      </c>
      <c r="G27" s="114">
        <v>0</v>
      </c>
      <c r="H27" s="96">
        <f t="shared" si="0"/>
        <v>216193.36</v>
      </c>
      <c r="I27" s="97" t="s">
        <v>104</v>
      </c>
    </row>
    <row r="28" spans="1:9" s="87" customFormat="1" ht="32.25" customHeight="1" x14ac:dyDescent="0.25">
      <c r="A28" s="108" t="s">
        <v>116</v>
      </c>
      <c r="B28" s="109" t="s">
        <v>96</v>
      </c>
      <c r="C28" s="110" t="s">
        <v>185</v>
      </c>
      <c r="D28" s="111">
        <v>45562</v>
      </c>
      <c r="E28" s="112">
        <v>13309.18</v>
      </c>
      <c r="F28" s="113">
        <f t="shared" si="1"/>
        <v>45592</v>
      </c>
      <c r="G28" s="114">
        <v>0</v>
      </c>
      <c r="H28" s="96">
        <f t="shared" si="0"/>
        <v>13309.18</v>
      </c>
      <c r="I28" s="97" t="s">
        <v>104</v>
      </c>
    </row>
    <row r="29" spans="1:9" s="87" customFormat="1" ht="32.25" customHeight="1" x14ac:dyDescent="0.25">
      <c r="A29" s="108" t="s">
        <v>116</v>
      </c>
      <c r="B29" s="109" t="s">
        <v>96</v>
      </c>
      <c r="C29" s="110" t="s">
        <v>186</v>
      </c>
      <c r="D29" s="111">
        <v>45562</v>
      </c>
      <c r="E29" s="112">
        <v>408450.61</v>
      </c>
      <c r="F29" s="113">
        <f t="shared" si="1"/>
        <v>45592</v>
      </c>
      <c r="G29" s="114">
        <v>0</v>
      </c>
      <c r="H29" s="96">
        <f t="shared" si="0"/>
        <v>408450.61</v>
      </c>
      <c r="I29" s="97" t="s">
        <v>104</v>
      </c>
    </row>
    <row r="30" spans="1:9" s="87" customFormat="1" ht="32.25" customHeight="1" x14ac:dyDescent="0.25">
      <c r="A30" s="108" t="s">
        <v>116</v>
      </c>
      <c r="B30" s="109" t="s">
        <v>96</v>
      </c>
      <c r="C30" s="110" t="s">
        <v>183</v>
      </c>
      <c r="D30" s="111">
        <v>45562</v>
      </c>
      <c r="E30" s="112">
        <v>2241.38</v>
      </c>
      <c r="F30" s="113">
        <f t="shared" si="1"/>
        <v>45592</v>
      </c>
      <c r="G30" s="114">
        <v>0</v>
      </c>
      <c r="H30" s="96">
        <f t="shared" si="0"/>
        <v>2241.38</v>
      </c>
      <c r="I30" s="97" t="s">
        <v>104</v>
      </c>
    </row>
    <row r="31" spans="1:9" s="87" customFormat="1" ht="32.25" customHeight="1" x14ac:dyDescent="0.25">
      <c r="A31" s="108" t="s">
        <v>116</v>
      </c>
      <c r="B31" s="109" t="s">
        <v>96</v>
      </c>
      <c r="C31" s="110" t="s">
        <v>182</v>
      </c>
      <c r="D31" s="111">
        <v>45562</v>
      </c>
      <c r="E31" s="112">
        <v>6991.8</v>
      </c>
      <c r="F31" s="113">
        <f t="shared" si="1"/>
        <v>45592</v>
      </c>
      <c r="G31" s="96">
        <v>0</v>
      </c>
      <c r="H31" s="96">
        <f t="shared" si="0"/>
        <v>6991.8</v>
      </c>
      <c r="I31" s="97" t="s">
        <v>104</v>
      </c>
    </row>
    <row r="32" spans="1:9" s="87" customFormat="1" ht="32.25" customHeight="1" x14ac:dyDescent="0.25">
      <c r="A32" s="108" t="s">
        <v>117</v>
      </c>
      <c r="B32" s="109" t="s">
        <v>96</v>
      </c>
      <c r="C32" s="110" t="s">
        <v>187</v>
      </c>
      <c r="D32" s="111">
        <v>45547</v>
      </c>
      <c r="E32" s="112">
        <v>20729.560000000001</v>
      </c>
      <c r="F32" s="113">
        <f t="shared" si="1"/>
        <v>45577</v>
      </c>
      <c r="G32" s="114">
        <v>0</v>
      </c>
      <c r="H32" s="96">
        <f t="shared" si="0"/>
        <v>20729.560000000001</v>
      </c>
      <c r="I32" s="97" t="s">
        <v>104</v>
      </c>
    </row>
    <row r="33" spans="1:9" s="87" customFormat="1" ht="32.25" customHeight="1" x14ac:dyDescent="0.25">
      <c r="A33" s="108" t="s">
        <v>118</v>
      </c>
      <c r="B33" s="109" t="s">
        <v>96</v>
      </c>
      <c r="C33" s="110" t="s">
        <v>188</v>
      </c>
      <c r="D33" s="111">
        <v>45543</v>
      </c>
      <c r="E33" s="112">
        <v>15887.52</v>
      </c>
      <c r="F33" s="113">
        <f t="shared" si="1"/>
        <v>45573</v>
      </c>
      <c r="G33" s="114">
        <v>0</v>
      </c>
      <c r="H33" s="96">
        <f t="shared" si="0"/>
        <v>15887.52</v>
      </c>
      <c r="I33" s="97" t="s">
        <v>104</v>
      </c>
    </row>
    <row r="34" spans="1:9" s="87" customFormat="1" ht="32.25" customHeight="1" x14ac:dyDescent="0.25">
      <c r="A34" s="108" t="s">
        <v>119</v>
      </c>
      <c r="B34" s="109" t="s">
        <v>96</v>
      </c>
      <c r="C34" s="110" t="s">
        <v>189</v>
      </c>
      <c r="D34" s="111">
        <v>45513</v>
      </c>
      <c r="E34" s="112">
        <v>288595.11</v>
      </c>
      <c r="F34" s="113">
        <f t="shared" si="1"/>
        <v>45543</v>
      </c>
      <c r="G34" s="114">
        <v>0</v>
      </c>
      <c r="H34" s="96">
        <f t="shared" si="0"/>
        <v>288595.11</v>
      </c>
      <c r="I34" s="97" t="s">
        <v>104</v>
      </c>
    </row>
    <row r="35" spans="1:9" s="87" customFormat="1" ht="32.25" customHeight="1" x14ac:dyDescent="0.25">
      <c r="A35" s="108" t="s">
        <v>122</v>
      </c>
      <c r="B35" s="109" t="s">
        <v>96</v>
      </c>
      <c r="C35" s="110" t="s">
        <v>192</v>
      </c>
      <c r="D35" s="111">
        <v>45505</v>
      </c>
      <c r="E35" s="112">
        <v>2290523.4</v>
      </c>
      <c r="F35" s="113">
        <f t="shared" si="1"/>
        <v>45535</v>
      </c>
      <c r="G35" s="114">
        <v>0</v>
      </c>
      <c r="H35" s="96">
        <f t="shared" si="0"/>
        <v>2290523.4</v>
      </c>
      <c r="I35" s="97" t="s">
        <v>104</v>
      </c>
    </row>
    <row r="36" spans="1:9" s="87" customFormat="1" ht="32.25" customHeight="1" x14ac:dyDescent="0.25">
      <c r="A36" s="108" t="s">
        <v>121</v>
      </c>
      <c r="B36" s="109" t="s">
        <v>96</v>
      </c>
      <c r="C36" s="110" t="s">
        <v>191</v>
      </c>
      <c r="D36" s="111">
        <v>45548</v>
      </c>
      <c r="E36" s="112">
        <v>691940.2</v>
      </c>
      <c r="F36" s="113">
        <f t="shared" si="1"/>
        <v>45578</v>
      </c>
      <c r="G36" s="114">
        <v>0</v>
      </c>
      <c r="H36" s="96">
        <f t="shared" si="0"/>
        <v>691940.2</v>
      </c>
      <c r="I36" s="97" t="s">
        <v>104</v>
      </c>
    </row>
    <row r="37" spans="1:9" s="87" customFormat="1" ht="32.25" customHeight="1" x14ac:dyDescent="0.25">
      <c r="A37" s="108" t="s">
        <v>123</v>
      </c>
      <c r="B37" s="109" t="s">
        <v>96</v>
      </c>
      <c r="C37" s="110" t="s">
        <v>193</v>
      </c>
      <c r="D37" s="111">
        <v>45565</v>
      </c>
      <c r="E37" s="112">
        <v>134339.09</v>
      </c>
      <c r="F37" s="113">
        <f t="shared" si="1"/>
        <v>45595</v>
      </c>
      <c r="G37" s="114">
        <v>0</v>
      </c>
      <c r="H37" s="96">
        <f t="shared" si="0"/>
        <v>134339.09</v>
      </c>
      <c r="I37" s="97" t="s">
        <v>104</v>
      </c>
    </row>
    <row r="38" spans="1:9" s="87" customFormat="1" ht="32.25" customHeight="1" x14ac:dyDescent="0.25">
      <c r="A38" s="108" t="s">
        <v>123</v>
      </c>
      <c r="B38" s="109" t="s">
        <v>96</v>
      </c>
      <c r="C38" s="110" t="s">
        <v>194</v>
      </c>
      <c r="D38" s="111">
        <v>45565</v>
      </c>
      <c r="E38" s="112">
        <v>119566.05</v>
      </c>
      <c r="F38" s="113">
        <f t="shared" si="1"/>
        <v>45595</v>
      </c>
      <c r="G38" s="114">
        <v>0</v>
      </c>
      <c r="H38" s="96">
        <f t="shared" si="0"/>
        <v>119566.05</v>
      </c>
      <c r="I38" s="97" t="s">
        <v>104</v>
      </c>
    </row>
    <row r="39" spans="1:9" s="87" customFormat="1" ht="32.25" customHeight="1" x14ac:dyDescent="0.25">
      <c r="A39" s="108" t="s">
        <v>123</v>
      </c>
      <c r="B39" s="109" t="s">
        <v>96</v>
      </c>
      <c r="C39" s="110" t="s">
        <v>195</v>
      </c>
      <c r="D39" s="111">
        <v>45565</v>
      </c>
      <c r="E39" s="112">
        <v>119421.42</v>
      </c>
      <c r="F39" s="113">
        <f t="shared" si="1"/>
        <v>45595</v>
      </c>
      <c r="G39" s="114">
        <v>0</v>
      </c>
      <c r="H39" s="96">
        <f t="shared" si="0"/>
        <v>119421.42</v>
      </c>
      <c r="I39" s="97" t="s">
        <v>104</v>
      </c>
    </row>
    <row r="40" spans="1:9" s="87" customFormat="1" ht="32.25" customHeight="1" x14ac:dyDescent="0.25">
      <c r="A40" s="108" t="s">
        <v>123</v>
      </c>
      <c r="B40" s="109" t="s">
        <v>96</v>
      </c>
      <c r="C40" s="110" t="s">
        <v>196</v>
      </c>
      <c r="D40" s="111">
        <v>45565</v>
      </c>
      <c r="E40" s="112">
        <v>109938.94</v>
      </c>
      <c r="F40" s="113">
        <f t="shared" si="1"/>
        <v>45595</v>
      </c>
      <c r="G40" s="114">
        <v>0</v>
      </c>
      <c r="H40" s="96">
        <f t="shared" si="0"/>
        <v>109938.94</v>
      </c>
      <c r="I40" s="97" t="s">
        <v>104</v>
      </c>
    </row>
    <row r="41" spans="1:9" s="87" customFormat="1" ht="32.25" customHeight="1" x14ac:dyDescent="0.25">
      <c r="A41" s="108" t="s">
        <v>124</v>
      </c>
      <c r="B41" s="109" t="s">
        <v>96</v>
      </c>
      <c r="C41" s="110" t="s">
        <v>198</v>
      </c>
      <c r="D41" s="111">
        <v>45545</v>
      </c>
      <c r="E41" s="112">
        <v>6200</v>
      </c>
      <c r="F41" s="113">
        <f t="shared" si="1"/>
        <v>45575</v>
      </c>
      <c r="G41" s="96">
        <v>0</v>
      </c>
      <c r="H41" s="96">
        <f t="shared" si="0"/>
        <v>6200</v>
      </c>
      <c r="I41" s="97" t="s">
        <v>104</v>
      </c>
    </row>
    <row r="42" spans="1:9" s="87" customFormat="1" ht="32.25" customHeight="1" x14ac:dyDescent="0.25">
      <c r="A42" s="108" t="s">
        <v>124</v>
      </c>
      <c r="B42" s="109" t="s">
        <v>96</v>
      </c>
      <c r="C42" s="110" t="s">
        <v>197</v>
      </c>
      <c r="D42" s="111">
        <v>45558</v>
      </c>
      <c r="E42" s="112">
        <v>92777.5</v>
      </c>
      <c r="F42" s="113">
        <f t="shared" si="1"/>
        <v>45588</v>
      </c>
      <c r="G42" s="96">
        <v>0</v>
      </c>
      <c r="H42" s="96">
        <f t="shared" ref="H42:H73" si="2">+E42</f>
        <v>92777.5</v>
      </c>
      <c r="I42" s="97" t="s">
        <v>104</v>
      </c>
    </row>
    <row r="43" spans="1:9" s="87" customFormat="1" ht="32.25" customHeight="1" x14ac:dyDescent="0.25">
      <c r="A43" s="108" t="s">
        <v>125</v>
      </c>
      <c r="B43" s="109" t="s">
        <v>96</v>
      </c>
      <c r="C43" s="110" t="s">
        <v>199</v>
      </c>
      <c r="D43" s="111">
        <v>45565</v>
      </c>
      <c r="E43" s="112">
        <v>53100</v>
      </c>
      <c r="F43" s="113">
        <f t="shared" ref="F43:F74" si="3">+D43+30</f>
        <v>45595</v>
      </c>
      <c r="G43" s="96">
        <v>0</v>
      </c>
      <c r="H43" s="96">
        <f t="shared" si="2"/>
        <v>53100</v>
      </c>
      <c r="I43" s="97" t="s">
        <v>104</v>
      </c>
    </row>
    <row r="44" spans="1:9" s="87" customFormat="1" ht="32.25" customHeight="1" x14ac:dyDescent="0.25">
      <c r="A44" s="108" t="s">
        <v>126</v>
      </c>
      <c r="B44" s="109" t="s">
        <v>96</v>
      </c>
      <c r="C44" s="110" t="s">
        <v>202</v>
      </c>
      <c r="D44" s="111">
        <v>45538</v>
      </c>
      <c r="E44" s="112">
        <v>46964</v>
      </c>
      <c r="F44" s="113">
        <f t="shared" si="3"/>
        <v>45568</v>
      </c>
      <c r="G44" s="114">
        <v>0</v>
      </c>
      <c r="H44" s="96">
        <f t="shared" si="2"/>
        <v>46964</v>
      </c>
      <c r="I44" s="97" t="s">
        <v>104</v>
      </c>
    </row>
    <row r="45" spans="1:9" s="87" customFormat="1" ht="32.25" customHeight="1" x14ac:dyDescent="0.25">
      <c r="A45" s="108" t="s">
        <v>126</v>
      </c>
      <c r="B45" s="109" t="s">
        <v>96</v>
      </c>
      <c r="C45" s="110" t="s">
        <v>200</v>
      </c>
      <c r="D45" s="111">
        <v>45536</v>
      </c>
      <c r="E45" s="112">
        <v>89886.5</v>
      </c>
      <c r="F45" s="113">
        <f t="shared" si="3"/>
        <v>45566</v>
      </c>
      <c r="G45" s="96">
        <v>0</v>
      </c>
      <c r="H45" s="96">
        <f t="shared" si="2"/>
        <v>89886.5</v>
      </c>
      <c r="I45" s="97" t="s">
        <v>104</v>
      </c>
    </row>
    <row r="46" spans="1:9" s="87" customFormat="1" ht="32.25" customHeight="1" x14ac:dyDescent="0.25">
      <c r="A46" s="108" t="s">
        <v>126</v>
      </c>
      <c r="B46" s="109" t="s">
        <v>96</v>
      </c>
      <c r="C46" s="110" t="s">
        <v>201</v>
      </c>
      <c r="D46" s="111">
        <v>45536</v>
      </c>
      <c r="E46" s="112">
        <v>172870</v>
      </c>
      <c r="F46" s="113">
        <f t="shared" si="3"/>
        <v>45566</v>
      </c>
      <c r="G46" s="96">
        <v>0</v>
      </c>
      <c r="H46" s="96">
        <f t="shared" si="2"/>
        <v>172870</v>
      </c>
      <c r="I46" s="97" t="s">
        <v>104</v>
      </c>
    </row>
    <row r="47" spans="1:9" s="87" customFormat="1" ht="32.25" customHeight="1" x14ac:dyDescent="0.25">
      <c r="A47" s="108" t="s">
        <v>127</v>
      </c>
      <c r="B47" s="109" t="s">
        <v>96</v>
      </c>
      <c r="C47" s="110" t="s">
        <v>203</v>
      </c>
      <c r="D47" s="111">
        <v>45539</v>
      </c>
      <c r="E47" s="112">
        <v>9267.7199999999993</v>
      </c>
      <c r="F47" s="113">
        <f t="shared" si="3"/>
        <v>45569</v>
      </c>
      <c r="G47" s="96">
        <v>0</v>
      </c>
      <c r="H47" s="96">
        <f t="shared" si="2"/>
        <v>9267.7199999999993</v>
      </c>
      <c r="I47" s="97" t="s">
        <v>104</v>
      </c>
    </row>
    <row r="48" spans="1:9" s="87" customFormat="1" ht="32.25" customHeight="1" x14ac:dyDescent="0.25">
      <c r="A48" s="108" t="s">
        <v>128</v>
      </c>
      <c r="B48" s="109" t="s">
        <v>96</v>
      </c>
      <c r="C48" s="110" t="s">
        <v>204</v>
      </c>
      <c r="D48" s="111">
        <v>45536</v>
      </c>
      <c r="E48" s="112">
        <v>110920</v>
      </c>
      <c r="F48" s="113">
        <f t="shared" si="3"/>
        <v>45566</v>
      </c>
      <c r="G48" s="96">
        <v>0</v>
      </c>
      <c r="H48" s="96">
        <f t="shared" si="2"/>
        <v>110920</v>
      </c>
      <c r="I48" s="97" t="s">
        <v>104</v>
      </c>
    </row>
    <row r="49" spans="1:9" s="87" customFormat="1" ht="32.25" customHeight="1" x14ac:dyDescent="0.25">
      <c r="A49" s="108" t="s">
        <v>129</v>
      </c>
      <c r="B49" s="109" t="s">
        <v>96</v>
      </c>
      <c r="C49" s="110" t="s">
        <v>206</v>
      </c>
      <c r="D49" s="111">
        <v>45537</v>
      </c>
      <c r="E49" s="112">
        <v>-21275.4</v>
      </c>
      <c r="F49" s="113">
        <f t="shared" si="3"/>
        <v>45567</v>
      </c>
      <c r="G49" s="114">
        <v>0</v>
      </c>
      <c r="H49" s="96">
        <f t="shared" si="2"/>
        <v>-21275.4</v>
      </c>
      <c r="I49" s="97" t="s">
        <v>104</v>
      </c>
    </row>
    <row r="50" spans="1:9" s="87" customFormat="1" ht="32.25" customHeight="1" x14ac:dyDescent="0.25">
      <c r="A50" s="108" t="s">
        <v>129</v>
      </c>
      <c r="B50" s="109" t="s">
        <v>96</v>
      </c>
      <c r="C50" s="110" t="s">
        <v>207</v>
      </c>
      <c r="D50" s="111">
        <v>45509</v>
      </c>
      <c r="E50" s="112">
        <v>519058.4</v>
      </c>
      <c r="F50" s="113">
        <f t="shared" si="3"/>
        <v>45539</v>
      </c>
      <c r="G50" s="114">
        <v>0</v>
      </c>
      <c r="H50" s="96">
        <f t="shared" si="2"/>
        <v>519058.4</v>
      </c>
      <c r="I50" s="97" t="s">
        <v>104</v>
      </c>
    </row>
    <row r="51" spans="1:9" s="87" customFormat="1" ht="32.25" customHeight="1" x14ac:dyDescent="0.25">
      <c r="A51" s="108" t="s">
        <v>129</v>
      </c>
      <c r="B51" s="109" t="s">
        <v>96</v>
      </c>
      <c r="C51" s="110" t="s">
        <v>205</v>
      </c>
      <c r="D51" s="111">
        <v>45537</v>
      </c>
      <c r="E51" s="112">
        <v>497783</v>
      </c>
      <c r="F51" s="113">
        <f t="shared" si="3"/>
        <v>45567</v>
      </c>
      <c r="G51" s="114">
        <v>0</v>
      </c>
      <c r="H51" s="96">
        <f t="shared" si="2"/>
        <v>497783</v>
      </c>
      <c r="I51" s="97" t="s">
        <v>104</v>
      </c>
    </row>
    <row r="52" spans="1:9" s="87" customFormat="1" ht="32.25" customHeight="1" x14ac:dyDescent="0.25">
      <c r="A52" s="108" t="s">
        <v>6</v>
      </c>
      <c r="B52" s="109" t="s">
        <v>96</v>
      </c>
      <c r="C52" s="110" t="s">
        <v>208</v>
      </c>
      <c r="D52" s="111">
        <v>41641</v>
      </c>
      <c r="E52" s="112">
        <v>11600</v>
      </c>
      <c r="F52" s="113">
        <f t="shared" si="3"/>
        <v>41671</v>
      </c>
      <c r="G52" s="96">
        <v>0</v>
      </c>
      <c r="H52" s="96">
        <f t="shared" si="2"/>
        <v>11600</v>
      </c>
      <c r="I52" s="97" t="s">
        <v>106</v>
      </c>
    </row>
    <row r="53" spans="1:9" s="87" customFormat="1" ht="32.25" customHeight="1" x14ac:dyDescent="0.25">
      <c r="A53" s="108" t="s">
        <v>6</v>
      </c>
      <c r="B53" s="109" t="s">
        <v>96</v>
      </c>
      <c r="C53" s="110" t="s">
        <v>209</v>
      </c>
      <c r="D53" s="111">
        <v>41671</v>
      </c>
      <c r="E53" s="112">
        <v>11600</v>
      </c>
      <c r="F53" s="113">
        <f t="shared" si="3"/>
        <v>41701</v>
      </c>
      <c r="G53" s="114">
        <v>0</v>
      </c>
      <c r="H53" s="96">
        <f t="shared" si="2"/>
        <v>11600</v>
      </c>
      <c r="I53" s="97" t="s">
        <v>106</v>
      </c>
    </row>
    <row r="54" spans="1:9" s="87" customFormat="1" ht="32.25" customHeight="1" x14ac:dyDescent="0.25">
      <c r="A54" s="108" t="s">
        <v>6</v>
      </c>
      <c r="B54" s="109" t="s">
        <v>96</v>
      </c>
      <c r="C54" s="110" t="s">
        <v>210</v>
      </c>
      <c r="D54" s="111">
        <v>41699</v>
      </c>
      <c r="E54" s="112">
        <v>11600</v>
      </c>
      <c r="F54" s="113">
        <f t="shared" si="3"/>
        <v>41729</v>
      </c>
      <c r="G54" s="96">
        <v>0</v>
      </c>
      <c r="H54" s="96">
        <f t="shared" si="2"/>
        <v>11600</v>
      </c>
      <c r="I54" s="97" t="s">
        <v>106</v>
      </c>
    </row>
    <row r="55" spans="1:9" s="87" customFormat="1" ht="32.25" customHeight="1" x14ac:dyDescent="0.25">
      <c r="A55" s="108" t="s">
        <v>6</v>
      </c>
      <c r="B55" s="109" t="s">
        <v>96</v>
      </c>
      <c r="C55" s="110" t="s">
        <v>211</v>
      </c>
      <c r="D55" s="111">
        <v>41730</v>
      </c>
      <c r="E55" s="112">
        <v>11600</v>
      </c>
      <c r="F55" s="113">
        <f t="shared" si="3"/>
        <v>41760</v>
      </c>
      <c r="G55" s="114">
        <v>0</v>
      </c>
      <c r="H55" s="96">
        <f t="shared" si="2"/>
        <v>11600</v>
      </c>
      <c r="I55" s="97" t="s">
        <v>106</v>
      </c>
    </row>
    <row r="56" spans="1:9" s="87" customFormat="1" ht="32.25" customHeight="1" x14ac:dyDescent="0.25">
      <c r="A56" s="108" t="s">
        <v>6</v>
      </c>
      <c r="B56" s="109" t="s">
        <v>96</v>
      </c>
      <c r="C56" s="110" t="s">
        <v>212</v>
      </c>
      <c r="D56" s="111">
        <v>41760</v>
      </c>
      <c r="E56" s="112">
        <v>11600</v>
      </c>
      <c r="F56" s="113">
        <f t="shared" si="3"/>
        <v>41790</v>
      </c>
      <c r="G56" s="96">
        <v>0</v>
      </c>
      <c r="H56" s="96">
        <f t="shared" si="2"/>
        <v>11600</v>
      </c>
      <c r="I56" s="97" t="s">
        <v>106</v>
      </c>
    </row>
    <row r="57" spans="1:9" s="87" customFormat="1" ht="32.25" customHeight="1" x14ac:dyDescent="0.25">
      <c r="A57" s="108" t="s">
        <v>6</v>
      </c>
      <c r="B57" s="109" t="s">
        <v>96</v>
      </c>
      <c r="C57" s="110" t="s">
        <v>213</v>
      </c>
      <c r="D57" s="111">
        <v>41791</v>
      </c>
      <c r="E57" s="112">
        <v>11600</v>
      </c>
      <c r="F57" s="113">
        <f t="shared" si="3"/>
        <v>41821</v>
      </c>
      <c r="G57" s="114">
        <v>0</v>
      </c>
      <c r="H57" s="96">
        <f t="shared" si="2"/>
        <v>11600</v>
      </c>
      <c r="I57" s="97" t="s">
        <v>106</v>
      </c>
    </row>
    <row r="58" spans="1:9" s="87" customFormat="1" ht="32.25" customHeight="1" x14ac:dyDescent="0.25">
      <c r="A58" s="108" t="s">
        <v>6</v>
      </c>
      <c r="B58" s="109" t="s">
        <v>96</v>
      </c>
      <c r="C58" s="110" t="s">
        <v>214</v>
      </c>
      <c r="D58" s="111">
        <v>41822</v>
      </c>
      <c r="E58" s="112">
        <v>11600</v>
      </c>
      <c r="F58" s="113">
        <f t="shared" si="3"/>
        <v>41852</v>
      </c>
      <c r="G58" s="114">
        <v>0</v>
      </c>
      <c r="H58" s="96">
        <f t="shared" si="2"/>
        <v>11600</v>
      </c>
      <c r="I58" s="97" t="s">
        <v>106</v>
      </c>
    </row>
    <row r="59" spans="1:9" s="87" customFormat="1" ht="32.25" customHeight="1" x14ac:dyDescent="0.25">
      <c r="A59" s="108" t="s">
        <v>6</v>
      </c>
      <c r="B59" s="109" t="s">
        <v>96</v>
      </c>
      <c r="C59" s="110" t="s">
        <v>215</v>
      </c>
      <c r="D59" s="111">
        <v>41852</v>
      </c>
      <c r="E59" s="112">
        <v>11600</v>
      </c>
      <c r="F59" s="113">
        <f t="shared" si="3"/>
        <v>41882</v>
      </c>
      <c r="G59" s="114">
        <v>0</v>
      </c>
      <c r="H59" s="96">
        <f t="shared" si="2"/>
        <v>11600</v>
      </c>
      <c r="I59" s="97" t="s">
        <v>106</v>
      </c>
    </row>
    <row r="60" spans="1:9" s="87" customFormat="1" ht="32.25" customHeight="1" x14ac:dyDescent="0.25">
      <c r="A60" s="108" t="s">
        <v>6</v>
      </c>
      <c r="B60" s="109" t="s">
        <v>96</v>
      </c>
      <c r="C60" s="110" t="s">
        <v>216</v>
      </c>
      <c r="D60" s="111">
        <v>41885</v>
      </c>
      <c r="E60" s="112">
        <v>11600</v>
      </c>
      <c r="F60" s="113">
        <f t="shared" si="3"/>
        <v>41915</v>
      </c>
      <c r="G60" s="114">
        <v>0</v>
      </c>
      <c r="H60" s="96">
        <f t="shared" si="2"/>
        <v>11600</v>
      </c>
      <c r="I60" s="97" t="s">
        <v>106</v>
      </c>
    </row>
    <row r="61" spans="1:9" s="87" customFormat="1" ht="32.25" customHeight="1" x14ac:dyDescent="0.25">
      <c r="A61" s="108" t="s">
        <v>6</v>
      </c>
      <c r="B61" s="109" t="s">
        <v>96</v>
      </c>
      <c r="C61" s="110" t="s">
        <v>217</v>
      </c>
      <c r="D61" s="111">
        <v>41913</v>
      </c>
      <c r="E61" s="112">
        <v>11600</v>
      </c>
      <c r="F61" s="113">
        <f t="shared" si="3"/>
        <v>41943</v>
      </c>
      <c r="G61" s="114">
        <v>0</v>
      </c>
      <c r="H61" s="96">
        <f t="shared" si="2"/>
        <v>11600</v>
      </c>
      <c r="I61" s="97" t="s">
        <v>106</v>
      </c>
    </row>
    <row r="62" spans="1:9" s="87" customFormat="1" ht="32.25" customHeight="1" x14ac:dyDescent="0.25">
      <c r="A62" s="108" t="s">
        <v>6</v>
      </c>
      <c r="B62" s="109" t="s">
        <v>96</v>
      </c>
      <c r="C62" s="110" t="s">
        <v>218</v>
      </c>
      <c r="D62" s="111">
        <v>41944</v>
      </c>
      <c r="E62" s="112">
        <v>11600</v>
      </c>
      <c r="F62" s="113">
        <f t="shared" si="3"/>
        <v>41974</v>
      </c>
      <c r="G62" s="114">
        <v>0</v>
      </c>
      <c r="H62" s="96">
        <f t="shared" si="2"/>
        <v>11600</v>
      </c>
      <c r="I62" s="97" t="s">
        <v>106</v>
      </c>
    </row>
    <row r="63" spans="1:9" s="87" customFormat="1" ht="32.25" customHeight="1" x14ac:dyDescent="0.25">
      <c r="A63" s="108" t="s">
        <v>6</v>
      </c>
      <c r="B63" s="109" t="s">
        <v>96</v>
      </c>
      <c r="C63" s="110" t="s">
        <v>219</v>
      </c>
      <c r="D63" s="111">
        <v>41974</v>
      </c>
      <c r="E63" s="112">
        <v>11600</v>
      </c>
      <c r="F63" s="113">
        <f t="shared" si="3"/>
        <v>42004</v>
      </c>
      <c r="G63" s="114">
        <v>0</v>
      </c>
      <c r="H63" s="96">
        <f t="shared" si="2"/>
        <v>11600</v>
      </c>
      <c r="I63" s="97" t="s">
        <v>106</v>
      </c>
    </row>
    <row r="64" spans="1:9" s="87" customFormat="1" ht="32.25" customHeight="1" x14ac:dyDescent="0.25">
      <c r="A64" s="108" t="s">
        <v>6</v>
      </c>
      <c r="B64" s="109" t="s">
        <v>96</v>
      </c>
      <c r="C64" s="110" t="s">
        <v>220</v>
      </c>
      <c r="D64" s="111">
        <v>42006</v>
      </c>
      <c r="E64" s="112">
        <v>11600</v>
      </c>
      <c r="F64" s="113">
        <f t="shared" si="3"/>
        <v>42036</v>
      </c>
      <c r="G64" s="96">
        <v>0</v>
      </c>
      <c r="H64" s="96">
        <f t="shared" si="2"/>
        <v>11600</v>
      </c>
      <c r="I64" s="97" t="s">
        <v>106</v>
      </c>
    </row>
    <row r="65" spans="1:9" s="87" customFormat="1" ht="32.25" customHeight="1" x14ac:dyDescent="0.25">
      <c r="A65" s="108" t="s">
        <v>6</v>
      </c>
      <c r="B65" s="109" t="s">
        <v>96</v>
      </c>
      <c r="C65" s="110" t="s">
        <v>221</v>
      </c>
      <c r="D65" s="111">
        <v>42037</v>
      </c>
      <c r="E65" s="112">
        <v>11600</v>
      </c>
      <c r="F65" s="113">
        <f t="shared" si="3"/>
        <v>42067</v>
      </c>
      <c r="G65" s="114">
        <v>0</v>
      </c>
      <c r="H65" s="96">
        <f t="shared" si="2"/>
        <v>11600</v>
      </c>
      <c r="I65" s="97" t="s">
        <v>106</v>
      </c>
    </row>
    <row r="66" spans="1:9" s="87" customFormat="1" ht="32.25" customHeight="1" x14ac:dyDescent="0.25">
      <c r="A66" s="108" t="s">
        <v>6</v>
      </c>
      <c r="B66" s="109" t="s">
        <v>96</v>
      </c>
      <c r="C66" s="110" t="s">
        <v>222</v>
      </c>
      <c r="D66" s="111">
        <v>42065</v>
      </c>
      <c r="E66" s="112">
        <v>11600</v>
      </c>
      <c r="F66" s="113">
        <f t="shared" si="3"/>
        <v>42095</v>
      </c>
      <c r="G66" s="96">
        <v>0</v>
      </c>
      <c r="H66" s="96">
        <f t="shared" si="2"/>
        <v>11600</v>
      </c>
      <c r="I66" s="97" t="s">
        <v>106</v>
      </c>
    </row>
    <row r="67" spans="1:9" s="87" customFormat="1" ht="32.25" customHeight="1" x14ac:dyDescent="0.25">
      <c r="A67" s="108" t="s">
        <v>6</v>
      </c>
      <c r="B67" s="109" t="s">
        <v>96</v>
      </c>
      <c r="C67" s="110" t="s">
        <v>223</v>
      </c>
      <c r="D67" s="111">
        <v>42100</v>
      </c>
      <c r="E67" s="112">
        <v>11600</v>
      </c>
      <c r="F67" s="113">
        <f t="shared" si="3"/>
        <v>42130</v>
      </c>
      <c r="G67" s="114">
        <v>0</v>
      </c>
      <c r="H67" s="96">
        <f t="shared" si="2"/>
        <v>11600</v>
      </c>
      <c r="I67" s="97" t="s">
        <v>106</v>
      </c>
    </row>
    <row r="68" spans="1:9" s="87" customFormat="1" ht="32.25" customHeight="1" x14ac:dyDescent="0.25">
      <c r="A68" s="108" t="s">
        <v>6</v>
      </c>
      <c r="B68" s="109" t="s">
        <v>96</v>
      </c>
      <c r="C68" s="110" t="s">
        <v>224</v>
      </c>
      <c r="D68" s="111">
        <v>42125</v>
      </c>
      <c r="E68" s="112">
        <v>11600</v>
      </c>
      <c r="F68" s="113">
        <f t="shared" si="3"/>
        <v>42155</v>
      </c>
      <c r="G68" s="114">
        <v>0</v>
      </c>
      <c r="H68" s="96">
        <f t="shared" si="2"/>
        <v>11600</v>
      </c>
      <c r="I68" s="97" t="s">
        <v>106</v>
      </c>
    </row>
    <row r="69" spans="1:9" s="87" customFormat="1" ht="32.25" customHeight="1" x14ac:dyDescent="0.25">
      <c r="A69" s="108" t="s">
        <v>6</v>
      </c>
      <c r="B69" s="109" t="s">
        <v>96</v>
      </c>
      <c r="C69" s="110" t="s">
        <v>225</v>
      </c>
      <c r="D69" s="111">
        <v>42156</v>
      </c>
      <c r="E69" s="112">
        <v>11600</v>
      </c>
      <c r="F69" s="113">
        <f t="shared" si="3"/>
        <v>42186</v>
      </c>
      <c r="G69" s="114">
        <v>0</v>
      </c>
      <c r="H69" s="96">
        <f t="shared" si="2"/>
        <v>11600</v>
      </c>
      <c r="I69" s="97" t="s">
        <v>106</v>
      </c>
    </row>
    <row r="70" spans="1:9" s="87" customFormat="1" ht="32.25" customHeight="1" x14ac:dyDescent="0.25">
      <c r="A70" s="108" t="s">
        <v>130</v>
      </c>
      <c r="B70" s="109" t="s">
        <v>96</v>
      </c>
      <c r="C70" s="110" t="s">
        <v>226</v>
      </c>
      <c r="D70" s="111">
        <v>45560</v>
      </c>
      <c r="E70" s="112">
        <v>247800</v>
      </c>
      <c r="F70" s="113">
        <f t="shared" si="3"/>
        <v>45590</v>
      </c>
      <c r="G70" s="114">
        <v>0</v>
      </c>
      <c r="H70" s="96">
        <f t="shared" si="2"/>
        <v>247800</v>
      </c>
      <c r="I70" s="97" t="s">
        <v>104</v>
      </c>
    </row>
    <row r="71" spans="1:9" s="87" customFormat="1" ht="32.25" customHeight="1" x14ac:dyDescent="0.25">
      <c r="A71" s="108" t="s">
        <v>131</v>
      </c>
      <c r="B71" s="109" t="s">
        <v>96</v>
      </c>
      <c r="C71" s="110" t="s">
        <v>227</v>
      </c>
      <c r="D71" s="111">
        <v>45546</v>
      </c>
      <c r="E71" s="112">
        <v>16000</v>
      </c>
      <c r="F71" s="113">
        <f t="shared" si="3"/>
        <v>45576</v>
      </c>
      <c r="G71" s="114">
        <v>0</v>
      </c>
      <c r="H71" s="96">
        <f t="shared" si="2"/>
        <v>16000</v>
      </c>
      <c r="I71" s="97" t="s">
        <v>104</v>
      </c>
    </row>
    <row r="72" spans="1:9" s="87" customFormat="1" ht="32.25" customHeight="1" x14ac:dyDescent="0.25">
      <c r="A72" s="108" t="s">
        <v>131</v>
      </c>
      <c r="B72" s="109" t="s">
        <v>96</v>
      </c>
      <c r="C72" s="110" t="s">
        <v>228</v>
      </c>
      <c r="D72" s="111">
        <v>45558</v>
      </c>
      <c r="E72" s="112">
        <v>10000</v>
      </c>
      <c r="F72" s="113">
        <f t="shared" si="3"/>
        <v>45588</v>
      </c>
      <c r="G72" s="96">
        <v>0</v>
      </c>
      <c r="H72" s="96">
        <f t="shared" si="2"/>
        <v>10000</v>
      </c>
      <c r="I72" s="97" t="s">
        <v>104</v>
      </c>
    </row>
    <row r="73" spans="1:9" s="87" customFormat="1" ht="32.25" customHeight="1" x14ac:dyDescent="0.25">
      <c r="A73" s="108" t="s">
        <v>132</v>
      </c>
      <c r="B73" s="109" t="s">
        <v>96</v>
      </c>
      <c r="C73" s="110" t="s">
        <v>229</v>
      </c>
      <c r="D73" s="111">
        <v>45561</v>
      </c>
      <c r="E73" s="112">
        <v>3000</v>
      </c>
      <c r="F73" s="113">
        <f t="shared" si="3"/>
        <v>45591</v>
      </c>
      <c r="G73" s="96">
        <v>0</v>
      </c>
      <c r="H73" s="96">
        <f t="shared" si="2"/>
        <v>3000</v>
      </c>
      <c r="I73" s="97" t="s">
        <v>104</v>
      </c>
    </row>
    <row r="74" spans="1:9" s="87" customFormat="1" ht="32.25" customHeight="1" x14ac:dyDescent="0.25">
      <c r="A74" s="108" t="s">
        <v>133</v>
      </c>
      <c r="B74" s="109" t="s">
        <v>96</v>
      </c>
      <c r="C74" s="110" t="s">
        <v>230</v>
      </c>
      <c r="D74" s="111">
        <v>45539</v>
      </c>
      <c r="E74" s="112">
        <v>526575</v>
      </c>
      <c r="F74" s="113">
        <f t="shared" si="3"/>
        <v>45569</v>
      </c>
      <c r="G74" s="96">
        <v>0</v>
      </c>
      <c r="H74" s="96">
        <f t="shared" ref="H74:H105" si="4">+E74</f>
        <v>526575</v>
      </c>
      <c r="I74" s="97" t="s">
        <v>104</v>
      </c>
    </row>
    <row r="75" spans="1:9" s="87" customFormat="1" ht="32.25" customHeight="1" x14ac:dyDescent="0.25">
      <c r="A75" s="108" t="s">
        <v>134</v>
      </c>
      <c r="B75" s="109" t="s">
        <v>96</v>
      </c>
      <c r="C75" s="110" t="s">
        <v>232</v>
      </c>
      <c r="D75" s="111">
        <v>45555</v>
      </c>
      <c r="E75" s="112">
        <v>15894.6</v>
      </c>
      <c r="F75" s="113">
        <f t="shared" ref="F75:F106" si="5">+D75+30</f>
        <v>45585</v>
      </c>
      <c r="G75" s="96">
        <v>0</v>
      </c>
      <c r="H75" s="96">
        <f t="shared" si="4"/>
        <v>15894.6</v>
      </c>
      <c r="I75" s="97" t="s">
        <v>104</v>
      </c>
    </row>
    <row r="76" spans="1:9" s="87" customFormat="1" ht="32.25" customHeight="1" x14ac:dyDescent="0.25">
      <c r="A76" s="108" t="s">
        <v>12</v>
      </c>
      <c r="B76" s="109" t="s">
        <v>96</v>
      </c>
      <c r="C76" s="110" t="s">
        <v>231</v>
      </c>
      <c r="D76" s="111">
        <v>43566</v>
      </c>
      <c r="E76" s="112">
        <v>755.2</v>
      </c>
      <c r="F76" s="113">
        <f t="shared" si="5"/>
        <v>43596</v>
      </c>
      <c r="G76" s="96">
        <v>0</v>
      </c>
      <c r="H76" s="96">
        <f t="shared" si="4"/>
        <v>755.2</v>
      </c>
      <c r="I76" s="97" t="s">
        <v>106</v>
      </c>
    </row>
    <row r="77" spans="1:9" s="87" customFormat="1" ht="32.25" customHeight="1" x14ac:dyDescent="0.25">
      <c r="A77" s="108" t="s">
        <v>135</v>
      </c>
      <c r="B77" s="109" t="s">
        <v>96</v>
      </c>
      <c r="C77" s="110" t="s">
        <v>234</v>
      </c>
      <c r="D77" s="111">
        <v>45544</v>
      </c>
      <c r="E77" s="112">
        <v>36926.400000000001</v>
      </c>
      <c r="F77" s="113">
        <f t="shared" si="5"/>
        <v>45574</v>
      </c>
      <c r="G77" s="96">
        <v>0</v>
      </c>
      <c r="H77" s="96">
        <f t="shared" si="4"/>
        <v>36926.400000000001</v>
      </c>
      <c r="I77" s="97" t="s">
        <v>104</v>
      </c>
    </row>
    <row r="78" spans="1:9" s="87" customFormat="1" ht="32.25" customHeight="1" x14ac:dyDescent="0.25">
      <c r="A78" s="108" t="s">
        <v>135</v>
      </c>
      <c r="B78" s="109" t="s">
        <v>96</v>
      </c>
      <c r="C78" s="110" t="s">
        <v>233</v>
      </c>
      <c r="D78" s="111">
        <v>45562</v>
      </c>
      <c r="E78" s="112">
        <v>147757.24</v>
      </c>
      <c r="F78" s="113">
        <f t="shared" si="5"/>
        <v>45592</v>
      </c>
      <c r="G78" s="96">
        <v>0</v>
      </c>
      <c r="H78" s="96">
        <f t="shared" si="4"/>
        <v>147757.24</v>
      </c>
      <c r="I78" s="97" t="s">
        <v>104</v>
      </c>
    </row>
    <row r="79" spans="1:9" s="87" customFormat="1" ht="32.25" customHeight="1" x14ac:dyDescent="0.25">
      <c r="A79" s="108" t="s">
        <v>136</v>
      </c>
      <c r="B79" s="109" t="s">
        <v>96</v>
      </c>
      <c r="C79" s="110" t="s">
        <v>235</v>
      </c>
      <c r="D79" s="111">
        <v>45536</v>
      </c>
      <c r="E79" s="112">
        <v>449878</v>
      </c>
      <c r="F79" s="113">
        <f t="shared" si="5"/>
        <v>45566</v>
      </c>
      <c r="G79" s="96">
        <v>0</v>
      </c>
      <c r="H79" s="96">
        <f t="shared" si="4"/>
        <v>449878</v>
      </c>
      <c r="I79" s="97" t="s">
        <v>104</v>
      </c>
    </row>
    <row r="80" spans="1:9" s="87" customFormat="1" ht="32.25" customHeight="1" x14ac:dyDescent="0.25">
      <c r="A80" s="108" t="s">
        <v>137</v>
      </c>
      <c r="B80" s="109" t="s">
        <v>96</v>
      </c>
      <c r="C80" s="110" t="s">
        <v>236</v>
      </c>
      <c r="D80" s="111">
        <v>45538</v>
      </c>
      <c r="E80" s="112">
        <v>100001.28</v>
      </c>
      <c r="F80" s="113">
        <f t="shared" si="5"/>
        <v>45568</v>
      </c>
      <c r="G80" s="96">
        <v>0</v>
      </c>
      <c r="H80" s="96">
        <f t="shared" si="4"/>
        <v>100001.28</v>
      </c>
      <c r="I80" s="97" t="s">
        <v>104</v>
      </c>
    </row>
    <row r="81" spans="1:9" s="87" customFormat="1" ht="32.25" customHeight="1" x14ac:dyDescent="0.25">
      <c r="A81" s="108" t="s">
        <v>138</v>
      </c>
      <c r="B81" s="109" t="s">
        <v>96</v>
      </c>
      <c r="C81" s="110" t="s">
        <v>237</v>
      </c>
      <c r="D81" s="111">
        <v>45551</v>
      </c>
      <c r="E81" s="112">
        <v>54270</v>
      </c>
      <c r="F81" s="113">
        <f t="shared" si="5"/>
        <v>45581</v>
      </c>
      <c r="G81" s="96">
        <v>0</v>
      </c>
      <c r="H81" s="96">
        <f t="shared" si="4"/>
        <v>54270</v>
      </c>
      <c r="I81" s="97" t="s">
        <v>106</v>
      </c>
    </row>
    <row r="82" spans="1:9" s="87" customFormat="1" ht="32.25" customHeight="1" x14ac:dyDescent="0.25">
      <c r="A82" s="108" t="s">
        <v>139</v>
      </c>
      <c r="B82" s="109" t="s">
        <v>96</v>
      </c>
      <c r="C82" s="110" t="s">
        <v>238</v>
      </c>
      <c r="D82" s="111">
        <v>45544</v>
      </c>
      <c r="E82" s="112">
        <v>1681396.75</v>
      </c>
      <c r="F82" s="113">
        <f t="shared" si="5"/>
        <v>45574</v>
      </c>
      <c r="G82" s="96">
        <v>0</v>
      </c>
      <c r="H82" s="96">
        <f t="shared" si="4"/>
        <v>1681396.75</v>
      </c>
      <c r="I82" s="97" t="s">
        <v>104</v>
      </c>
    </row>
    <row r="83" spans="1:9" s="87" customFormat="1" ht="32.25" customHeight="1" x14ac:dyDescent="0.25">
      <c r="A83" s="108" t="s">
        <v>141</v>
      </c>
      <c r="B83" s="109" t="s">
        <v>96</v>
      </c>
      <c r="C83" s="110" t="s">
        <v>243</v>
      </c>
      <c r="D83" s="111">
        <v>45554</v>
      </c>
      <c r="E83" s="112">
        <v>201780</v>
      </c>
      <c r="F83" s="113">
        <f t="shared" si="5"/>
        <v>45584</v>
      </c>
      <c r="G83" s="96">
        <v>0</v>
      </c>
      <c r="H83" s="96">
        <f t="shared" si="4"/>
        <v>201780</v>
      </c>
      <c r="I83" s="97" t="s">
        <v>104</v>
      </c>
    </row>
    <row r="84" spans="1:9" s="87" customFormat="1" ht="32.25" customHeight="1" x14ac:dyDescent="0.25">
      <c r="A84" s="108" t="s">
        <v>142</v>
      </c>
      <c r="B84" s="109" t="s">
        <v>96</v>
      </c>
      <c r="C84" s="110" t="s">
        <v>244</v>
      </c>
      <c r="D84" s="111">
        <v>45548</v>
      </c>
      <c r="E84" s="112">
        <v>50381.279999999999</v>
      </c>
      <c r="F84" s="113">
        <f t="shared" si="5"/>
        <v>45578</v>
      </c>
      <c r="G84" s="96">
        <v>0</v>
      </c>
      <c r="H84" s="96">
        <f t="shared" si="4"/>
        <v>50381.279999999999</v>
      </c>
      <c r="I84" s="97" t="s">
        <v>104</v>
      </c>
    </row>
    <row r="85" spans="1:9" s="87" customFormat="1" ht="32.25" customHeight="1" x14ac:dyDescent="0.25">
      <c r="A85" s="108" t="s">
        <v>140</v>
      </c>
      <c r="B85" s="109" t="s">
        <v>96</v>
      </c>
      <c r="C85" s="110" t="s">
        <v>241</v>
      </c>
      <c r="D85" s="111">
        <v>45474</v>
      </c>
      <c r="E85" s="112">
        <v>12000</v>
      </c>
      <c r="F85" s="113">
        <f t="shared" si="5"/>
        <v>45504</v>
      </c>
      <c r="G85" s="96">
        <v>0</v>
      </c>
      <c r="H85" s="96">
        <f t="shared" si="4"/>
        <v>12000</v>
      </c>
      <c r="I85" s="97" t="s">
        <v>104</v>
      </c>
    </row>
    <row r="86" spans="1:9" s="87" customFormat="1" ht="32.25" customHeight="1" x14ac:dyDescent="0.25">
      <c r="A86" s="108" t="s">
        <v>140</v>
      </c>
      <c r="B86" s="109" t="s">
        <v>96</v>
      </c>
      <c r="C86" s="110" t="s">
        <v>242</v>
      </c>
      <c r="D86" s="111">
        <v>45505</v>
      </c>
      <c r="E86" s="112">
        <v>12000</v>
      </c>
      <c r="F86" s="113">
        <f t="shared" si="5"/>
        <v>45535</v>
      </c>
      <c r="G86" s="96">
        <v>0</v>
      </c>
      <c r="H86" s="96">
        <f t="shared" si="4"/>
        <v>12000</v>
      </c>
      <c r="I86" s="97" t="s">
        <v>104</v>
      </c>
    </row>
    <row r="87" spans="1:9" s="87" customFormat="1" ht="32.25" customHeight="1" x14ac:dyDescent="0.25">
      <c r="A87" s="108" t="s">
        <v>140</v>
      </c>
      <c r="B87" s="109" t="s">
        <v>96</v>
      </c>
      <c r="C87" s="110" t="s">
        <v>240</v>
      </c>
      <c r="D87" s="111">
        <v>45537</v>
      </c>
      <c r="E87" s="112">
        <v>12000</v>
      </c>
      <c r="F87" s="113">
        <f t="shared" si="5"/>
        <v>45567</v>
      </c>
      <c r="G87" s="96">
        <v>0</v>
      </c>
      <c r="H87" s="96">
        <f t="shared" si="4"/>
        <v>12000</v>
      </c>
      <c r="I87" s="97" t="s">
        <v>104</v>
      </c>
    </row>
    <row r="88" spans="1:9" s="87" customFormat="1" ht="32.25" customHeight="1" x14ac:dyDescent="0.25">
      <c r="A88" s="108" t="s">
        <v>140</v>
      </c>
      <c r="B88" s="109" t="s">
        <v>96</v>
      </c>
      <c r="C88" s="110" t="s">
        <v>239</v>
      </c>
      <c r="D88" s="111">
        <v>45537</v>
      </c>
      <c r="E88" s="112">
        <v>78057</v>
      </c>
      <c r="F88" s="113">
        <f t="shared" si="5"/>
        <v>45567</v>
      </c>
      <c r="G88" s="96">
        <v>0</v>
      </c>
      <c r="H88" s="96">
        <f t="shared" si="4"/>
        <v>78057</v>
      </c>
      <c r="I88" s="97" t="s">
        <v>104</v>
      </c>
    </row>
    <row r="89" spans="1:9" s="87" customFormat="1" ht="32.25" customHeight="1" x14ac:dyDescent="0.25">
      <c r="A89" s="108" t="s">
        <v>143</v>
      </c>
      <c r="B89" s="109" t="s">
        <v>96</v>
      </c>
      <c r="C89" s="110" t="s">
        <v>245</v>
      </c>
      <c r="D89" s="111">
        <v>45538</v>
      </c>
      <c r="E89" s="112">
        <v>1713762.25</v>
      </c>
      <c r="F89" s="113">
        <f t="shared" si="5"/>
        <v>45568</v>
      </c>
      <c r="G89" s="96">
        <v>0</v>
      </c>
      <c r="H89" s="96">
        <f t="shared" si="4"/>
        <v>1713762.25</v>
      </c>
      <c r="I89" s="97" t="s">
        <v>104</v>
      </c>
    </row>
    <row r="90" spans="1:9" s="87" customFormat="1" ht="32.25" customHeight="1" x14ac:dyDescent="0.25">
      <c r="A90" s="108" t="s">
        <v>144</v>
      </c>
      <c r="B90" s="109" t="s">
        <v>96</v>
      </c>
      <c r="C90" s="110" t="s">
        <v>246</v>
      </c>
      <c r="D90" s="111">
        <v>45554</v>
      </c>
      <c r="E90" s="112">
        <v>79650</v>
      </c>
      <c r="F90" s="113">
        <f t="shared" si="5"/>
        <v>45584</v>
      </c>
      <c r="G90" s="96">
        <v>0</v>
      </c>
      <c r="H90" s="96">
        <f t="shared" si="4"/>
        <v>79650</v>
      </c>
      <c r="I90" s="97" t="s">
        <v>104</v>
      </c>
    </row>
    <row r="91" spans="1:9" s="87" customFormat="1" ht="32.25" customHeight="1" x14ac:dyDescent="0.25">
      <c r="A91" s="108" t="s">
        <v>145</v>
      </c>
      <c r="B91" s="109" t="s">
        <v>96</v>
      </c>
      <c r="C91" s="110" t="s">
        <v>247</v>
      </c>
      <c r="D91" s="111">
        <v>45552</v>
      </c>
      <c r="E91" s="112">
        <v>120714</v>
      </c>
      <c r="F91" s="113">
        <f t="shared" si="5"/>
        <v>45582</v>
      </c>
      <c r="G91" s="96">
        <v>0</v>
      </c>
      <c r="H91" s="96">
        <f t="shared" si="4"/>
        <v>120714</v>
      </c>
      <c r="I91" s="97" t="s">
        <v>104</v>
      </c>
    </row>
    <row r="92" spans="1:9" s="87" customFormat="1" ht="32.25" customHeight="1" x14ac:dyDescent="0.25">
      <c r="A92" s="108" t="s">
        <v>146</v>
      </c>
      <c r="B92" s="109" t="s">
        <v>96</v>
      </c>
      <c r="C92" s="110" t="s">
        <v>248</v>
      </c>
      <c r="D92" s="111">
        <v>45555</v>
      </c>
      <c r="E92" s="112">
        <v>419700</v>
      </c>
      <c r="F92" s="113">
        <f t="shared" si="5"/>
        <v>45585</v>
      </c>
      <c r="G92" s="114">
        <v>0</v>
      </c>
      <c r="H92" s="96">
        <f t="shared" si="4"/>
        <v>419700</v>
      </c>
      <c r="I92" s="97" t="s">
        <v>104</v>
      </c>
    </row>
    <row r="93" spans="1:9" s="87" customFormat="1" ht="32.25" customHeight="1" x14ac:dyDescent="0.25">
      <c r="A93" s="108" t="s">
        <v>147</v>
      </c>
      <c r="B93" s="109" t="s">
        <v>96</v>
      </c>
      <c r="C93" s="110" t="s">
        <v>249</v>
      </c>
      <c r="D93" s="111">
        <v>45562</v>
      </c>
      <c r="E93" s="112">
        <v>199582</v>
      </c>
      <c r="F93" s="113">
        <f t="shared" si="5"/>
        <v>45592</v>
      </c>
      <c r="G93" s="114">
        <v>0</v>
      </c>
      <c r="H93" s="96">
        <f t="shared" si="4"/>
        <v>199582</v>
      </c>
      <c r="I93" s="97" t="s">
        <v>104</v>
      </c>
    </row>
    <row r="94" spans="1:9" s="87" customFormat="1" ht="32.25" customHeight="1" x14ac:dyDescent="0.25">
      <c r="A94" s="108" t="s">
        <v>148</v>
      </c>
      <c r="B94" s="109" t="s">
        <v>96</v>
      </c>
      <c r="C94" s="110" t="s">
        <v>250</v>
      </c>
      <c r="D94" s="111">
        <v>45547</v>
      </c>
      <c r="E94" s="112">
        <v>9204</v>
      </c>
      <c r="F94" s="113">
        <f t="shared" si="5"/>
        <v>45577</v>
      </c>
      <c r="G94" s="114">
        <v>0</v>
      </c>
      <c r="H94" s="96">
        <f t="shared" si="4"/>
        <v>9204</v>
      </c>
      <c r="I94" s="97" t="s">
        <v>104</v>
      </c>
    </row>
    <row r="95" spans="1:9" s="87" customFormat="1" ht="32.25" customHeight="1" x14ac:dyDescent="0.25">
      <c r="A95" s="108" t="s">
        <v>149</v>
      </c>
      <c r="B95" s="109" t="s">
        <v>96</v>
      </c>
      <c r="C95" s="110" t="s">
        <v>251</v>
      </c>
      <c r="D95" s="111">
        <v>45544</v>
      </c>
      <c r="E95" s="112">
        <v>555072</v>
      </c>
      <c r="F95" s="113">
        <f t="shared" si="5"/>
        <v>45574</v>
      </c>
      <c r="G95" s="114">
        <v>0</v>
      </c>
      <c r="H95" s="96">
        <f t="shared" si="4"/>
        <v>555072</v>
      </c>
      <c r="I95" s="97" t="s">
        <v>104</v>
      </c>
    </row>
    <row r="96" spans="1:9" s="87" customFormat="1" ht="32.25" customHeight="1" x14ac:dyDescent="0.25">
      <c r="A96" s="108" t="s">
        <v>34</v>
      </c>
      <c r="B96" s="109" t="s">
        <v>96</v>
      </c>
      <c r="C96" s="110" t="s">
        <v>252</v>
      </c>
      <c r="D96" s="111">
        <v>45537</v>
      </c>
      <c r="E96" s="112">
        <v>40000</v>
      </c>
      <c r="F96" s="113">
        <f t="shared" si="5"/>
        <v>45567</v>
      </c>
      <c r="G96" s="114">
        <v>0</v>
      </c>
      <c r="H96" s="96">
        <f t="shared" si="4"/>
        <v>40000</v>
      </c>
      <c r="I96" s="97" t="s">
        <v>104</v>
      </c>
    </row>
    <row r="97" spans="1:9" s="87" customFormat="1" ht="32.25" customHeight="1" x14ac:dyDescent="0.25">
      <c r="A97" s="108" t="s">
        <v>150</v>
      </c>
      <c r="B97" s="109" t="s">
        <v>96</v>
      </c>
      <c r="C97" s="110" t="s">
        <v>255</v>
      </c>
      <c r="D97" s="111">
        <v>45545</v>
      </c>
      <c r="E97" s="112">
        <v>215000</v>
      </c>
      <c r="F97" s="113">
        <f t="shared" si="5"/>
        <v>45575</v>
      </c>
      <c r="G97" s="96">
        <v>0</v>
      </c>
      <c r="H97" s="96">
        <f t="shared" si="4"/>
        <v>215000</v>
      </c>
      <c r="I97" s="97" t="s">
        <v>104</v>
      </c>
    </row>
    <row r="98" spans="1:9" s="87" customFormat="1" ht="32.25" customHeight="1" x14ac:dyDescent="0.25">
      <c r="A98" s="108" t="s">
        <v>150</v>
      </c>
      <c r="B98" s="109" t="s">
        <v>96</v>
      </c>
      <c r="C98" s="110" t="s">
        <v>256</v>
      </c>
      <c r="D98" s="111">
        <v>45545</v>
      </c>
      <c r="E98" s="112">
        <v>150000</v>
      </c>
      <c r="F98" s="113">
        <f t="shared" si="5"/>
        <v>45575</v>
      </c>
      <c r="G98" s="96">
        <v>0</v>
      </c>
      <c r="H98" s="96">
        <f t="shared" si="4"/>
        <v>150000</v>
      </c>
      <c r="I98" s="97" t="s">
        <v>104</v>
      </c>
    </row>
    <row r="99" spans="1:9" s="87" customFormat="1" ht="32.25" customHeight="1" x14ac:dyDescent="0.25">
      <c r="A99" s="108" t="s">
        <v>150</v>
      </c>
      <c r="B99" s="109" t="s">
        <v>96</v>
      </c>
      <c r="C99" s="110" t="s">
        <v>254</v>
      </c>
      <c r="D99" s="111">
        <v>45545</v>
      </c>
      <c r="E99" s="112">
        <v>120000</v>
      </c>
      <c r="F99" s="113">
        <f t="shared" si="5"/>
        <v>45575</v>
      </c>
      <c r="G99" s="96">
        <v>0</v>
      </c>
      <c r="H99" s="96">
        <f t="shared" si="4"/>
        <v>120000</v>
      </c>
      <c r="I99" s="97" t="s">
        <v>104</v>
      </c>
    </row>
    <row r="100" spans="1:9" s="87" customFormat="1" ht="32.25" customHeight="1" x14ac:dyDescent="0.25">
      <c r="A100" s="108" t="s">
        <v>150</v>
      </c>
      <c r="B100" s="109" t="s">
        <v>96</v>
      </c>
      <c r="C100" s="110" t="s">
        <v>253</v>
      </c>
      <c r="D100" s="111">
        <v>45545</v>
      </c>
      <c r="E100" s="112">
        <v>140000</v>
      </c>
      <c r="F100" s="113">
        <f t="shared" si="5"/>
        <v>45575</v>
      </c>
      <c r="G100" s="96">
        <v>0</v>
      </c>
      <c r="H100" s="96">
        <f t="shared" si="4"/>
        <v>140000</v>
      </c>
      <c r="I100" s="97" t="s">
        <v>104</v>
      </c>
    </row>
    <row r="101" spans="1:9" s="87" customFormat="1" ht="32.25" customHeight="1" x14ac:dyDescent="0.25">
      <c r="A101" s="108" t="s">
        <v>151</v>
      </c>
      <c r="B101" s="109" t="s">
        <v>96</v>
      </c>
      <c r="C101" s="110" t="s">
        <v>257</v>
      </c>
      <c r="D101" s="111">
        <v>45551</v>
      </c>
      <c r="E101" s="112">
        <v>5494.99</v>
      </c>
      <c r="F101" s="113">
        <f t="shared" si="5"/>
        <v>45581</v>
      </c>
      <c r="G101" s="96">
        <v>0</v>
      </c>
      <c r="H101" s="96">
        <f t="shared" si="4"/>
        <v>5494.99</v>
      </c>
      <c r="I101" s="97" t="s">
        <v>104</v>
      </c>
    </row>
    <row r="102" spans="1:9" s="87" customFormat="1" ht="32.25" customHeight="1" x14ac:dyDescent="0.25">
      <c r="A102" s="108" t="s">
        <v>152</v>
      </c>
      <c r="B102" s="109" t="s">
        <v>96</v>
      </c>
      <c r="C102" s="110" t="s">
        <v>258</v>
      </c>
      <c r="D102" s="111">
        <v>45518</v>
      </c>
      <c r="E102" s="112">
        <v>386693.2</v>
      </c>
      <c r="F102" s="113">
        <f t="shared" si="5"/>
        <v>45548</v>
      </c>
      <c r="G102" s="96">
        <v>0</v>
      </c>
      <c r="H102" s="96">
        <f t="shared" si="4"/>
        <v>386693.2</v>
      </c>
      <c r="I102" s="97" t="s">
        <v>104</v>
      </c>
    </row>
    <row r="103" spans="1:9" s="87" customFormat="1" ht="32.25" customHeight="1" x14ac:dyDescent="0.25">
      <c r="A103" s="108" t="s">
        <v>153</v>
      </c>
      <c r="B103" s="109" t="s">
        <v>96</v>
      </c>
      <c r="C103" s="110" t="s">
        <v>259</v>
      </c>
      <c r="D103" s="111">
        <v>45562</v>
      </c>
      <c r="E103" s="112">
        <v>25000</v>
      </c>
      <c r="F103" s="113">
        <f t="shared" si="5"/>
        <v>45592</v>
      </c>
      <c r="G103" s="96">
        <v>0</v>
      </c>
      <c r="H103" s="96">
        <f t="shared" si="4"/>
        <v>25000</v>
      </c>
      <c r="I103" s="97" t="s">
        <v>104</v>
      </c>
    </row>
    <row r="104" spans="1:9" s="87" customFormat="1" ht="32.25" customHeight="1" x14ac:dyDescent="0.25">
      <c r="A104" s="108" t="s">
        <v>154</v>
      </c>
      <c r="B104" s="109" t="s">
        <v>96</v>
      </c>
      <c r="C104" s="110" t="s">
        <v>260</v>
      </c>
      <c r="D104" s="111">
        <v>45552</v>
      </c>
      <c r="E104" s="112">
        <v>22420</v>
      </c>
      <c r="F104" s="113">
        <f t="shared" si="5"/>
        <v>45582</v>
      </c>
      <c r="G104" s="96">
        <v>0</v>
      </c>
      <c r="H104" s="96">
        <f t="shared" si="4"/>
        <v>22420</v>
      </c>
      <c r="I104" s="97" t="s">
        <v>104</v>
      </c>
    </row>
    <row r="105" spans="1:9" s="87" customFormat="1" ht="32.25" customHeight="1" x14ac:dyDescent="0.25">
      <c r="A105" s="108" t="s">
        <v>9</v>
      </c>
      <c r="B105" s="109" t="s">
        <v>96</v>
      </c>
      <c r="C105" s="110" t="s">
        <v>261</v>
      </c>
      <c r="D105" s="111">
        <v>41908</v>
      </c>
      <c r="E105" s="112">
        <v>16661.599999999999</v>
      </c>
      <c r="F105" s="113">
        <f t="shared" si="5"/>
        <v>41938</v>
      </c>
      <c r="G105" s="96">
        <v>0</v>
      </c>
      <c r="H105" s="96">
        <f t="shared" si="4"/>
        <v>16661.599999999999</v>
      </c>
      <c r="I105" s="97" t="s">
        <v>104</v>
      </c>
    </row>
    <row r="106" spans="1:9" s="87" customFormat="1" ht="32.25" customHeight="1" x14ac:dyDescent="0.25">
      <c r="A106" s="108" t="s">
        <v>155</v>
      </c>
      <c r="B106" s="109" t="s">
        <v>96</v>
      </c>
      <c r="C106" s="110" t="s">
        <v>262</v>
      </c>
      <c r="D106" s="111">
        <v>45537</v>
      </c>
      <c r="E106" s="112">
        <v>38587.58</v>
      </c>
      <c r="F106" s="113">
        <f t="shared" si="5"/>
        <v>45567</v>
      </c>
      <c r="G106" s="96">
        <v>0</v>
      </c>
      <c r="H106" s="96">
        <f t="shared" ref="H106:H122" si="6">+E106</f>
        <v>38587.58</v>
      </c>
      <c r="I106" s="97" t="s">
        <v>104</v>
      </c>
    </row>
    <row r="107" spans="1:9" s="87" customFormat="1" ht="32.25" customHeight="1" x14ac:dyDescent="0.25">
      <c r="A107" s="108" t="s">
        <v>156</v>
      </c>
      <c r="B107" s="109" t="s">
        <v>96</v>
      </c>
      <c r="C107" s="110" t="s">
        <v>263</v>
      </c>
      <c r="D107" s="111">
        <v>45561</v>
      </c>
      <c r="E107" s="112">
        <v>207200</v>
      </c>
      <c r="F107" s="113">
        <f t="shared" ref="F107:F122" si="7">+D107+30</f>
        <v>45591</v>
      </c>
      <c r="G107" s="96">
        <v>0</v>
      </c>
      <c r="H107" s="96">
        <f t="shared" si="6"/>
        <v>207200</v>
      </c>
      <c r="I107" s="97" t="s">
        <v>104</v>
      </c>
    </row>
    <row r="108" spans="1:9" s="87" customFormat="1" ht="32.25" customHeight="1" x14ac:dyDescent="0.25">
      <c r="A108" s="108" t="s">
        <v>157</v>
      </c>
      <c r="B108" s="109" t="s">
        <v>96</v>
      </c>
      <c r="C108" s="110" t="s">
        <v>265</v>
      </c>
      <c r="D108" s="111">
        <v>45520</v>
      </c>
      <c r="E108" s="112">
        <v>225241.15</v>
      </c>
      <c r="F108" s="113">
        <f t="shared" si="7"/>
        <v>45550</v>
      </c>
      <c r="G108" s="96">
        <v>0</v>
      </c>
      <c r="H108" s="96">
        <f t="shared" si="6"/>
        <v>225241.15</v>
      </c>
      <c r="I108" s="97" t="s">
        <v>104</v>
      </c>
    </row>
    <row r="109" spans="1:9" s="87" customFormat="1" ht="32.25" customHeight="1" x14ac:dyDescent="0.25">
      <c r="A109" s="108" t="s">
        <v>157</v>
      </c>
      <c r="B109" s="109" t="s">
        <v>96</v>
      </c>
      <c r="C109" s="110" t="s">
        <v>264</v>
      </c>
      <c r="D109" s="111">
        <v>45554</v>
      </c>
      <c r="E109" s="112">
        <v>233899.91</v>
      </c>
      <c r="F109" s="113">
        <f t="shared" si="7"/>
        <v>45584</v>
      </c>
      <c r="G109" s="96">
        <v>0</v>
      </c>
      <c r="H109" s="96">
        <f t="shared" si="6"/>
        <v>233899.91</v>
      </c>
      <c r="I109" s="97" t="s">
        <v>104</v>
      </c>
    </row>
    <row r="110" spans="1:9" s="87" customFormat="1" ht="32.25" customHeight="1" x14ac:dyDescent="0.25">
      <c r="A110" s="108" t="s">
        <v>30</v>
      </c>
      <c r="B110" s="109" t="s">
        <v>96</v>
      </c>
      <c r="C110" s="110" t="s">
        <v>266</v>
      </c>
      <c r="D110" s="111">
        <v>45538</v>
      </c>
      <c r="E110" s="112">
        <v>30115.919999999998</v>
      </c>
      <c r="F110" s="113">
        <f t="shared" si="7"/>
        <v>45568</v>
      </c>
      <c r="G110" s="96">
        <v>0</v>
      </c>
      <c r="H110" s="96">
        <f t="shared" si="6"/>
        <v>30115.919999999998</v>
      </c>
      <c r="I110" s="97" t="s">
        <v>104</v>
      </c>
    </row>
    <row r="111" spans="1:9" s="87" customFormat="1" ht="32.25" customHeight="1" x14ac:dyDescent="0.25">
      <c r="A111" s="108" t="s">
        <v>30</v>
      </c>
      <c r="B111" s="109" t="s">
        <v>96</v>
      </c>
      <c r="C111" s="110" t="s">
        <v>267</v>
      </c>
      <c r="D111" s="111">
        <v>45546</v>
      </c>
      <c r="E111" s="112">
        <v>8999.2800000000007</v>
      </c>
      <c r="F111" s="113">
        <f t="shared" si="7"/>
        <v>45576</v>
      </c>
      <c r="G111" s="96">
        <v>0</v>
      </c>
      <c r="H111" s="96">
        <f t="shared" si="6"/>
        <v>8999.2800000000007</v>
      </c>
      <c r="I111" s="97" t="s">
        <v>104</v>
      </c>
    </row>
    <row r="112" spans="1:9" s="87" customFormat="1" ht="32.25" customHeight="1" x14ac:dyDescent="0.25">
      <c r="A112" s="108" t="s">
        <v>158</v>
      </c>
      <c r="B112" s="109" t="s">
        <v>96</v>
      </c>
      <c r="C112" s="110" t="s">
        <v>268</v>
      </c>
      <c r="D112" s="111">
        <v>45558</v>
      </c>
      <c r="E112" s="112">
        <v>68440</v>
      </c>
      <c r="F112" s="113">
        <f t="shared" si="7"/>
        <v>45588</v>
      </c>
      <c r="G112" s="96">
        <v>0</v>
      </c>
      <c r="H112" s="96">
        <f t="shared" si="6"/>
        <v>68440</v>
      </c>
      <c r="I112" s="97" t="s">
        <v>104</v>
      </c>
    </row>
    <row r="113" spans="1:9" s="87" customFormat="1" ht="32.25" customHeight="1" x14ac:dyDescent="0.25">
      <c r="A113" s="108" t="s">
        <v>159</v>
      </c>
      <c r="B113" s="109" t="s">
        <v>96</v>
      </c>
      <c r="C113" s="110" t="s">
        <v>269</v>
      </c>
      <c r="D113" s="111">
        <v>45551</v>
      </c>
      <c r="E113" s="112">
        <v>409653.43</v>
      </c>
      <c r="F113" s="113">
        <f t="shared" si="7"/>
        <v>45581</v>
      </c>
      <c r="G113" s="96">
        <v>0</v>
      </c>
      <c r="H113" s="96">
        <f t="shared" si="6"/>
        <v>409653.43</v>
      </c>
      <c r="I113" s="97" t="s">
        <v>104</v>
      </c>
    </row>
    <row r="114" spans="1:9" s="87" customFormat="1" ht="32.25" customHeight="1" x14ac:dyDescent="0.25">
      <c r="A114" s="108" t="s">
        <v>160</v>
      </c>
      <c r="B114" s="109" t="s">
        <v>96</v>
      </c>
      <c r="C114" s="110" t="s">
        <v>271</v>
      </c>
      <c r="D114" s="111">
        <v>45543</v>
      </c>
      <c r="E114" s="112">
        <v>11580.47</v>
      </c>
      <c r="F114" s="113">
        <f t="shared" si="7"/>
        <v>45573</v>
      </c>
      <c r="G114" s="96">
        <v>0</v>
      </c>
      <c r="H114" s="96">
        <f t="shared" si="6"/>
        <v>11580.47</v>
      </c>
      <c r="I114" s="97" t="s">
        <v>104</v>
      </c>
    </row>
    <row r="115" spans="1:9" s="87" customFormat="1" ht="32.25" customHeight="1" x14ac:dyDescent="0.25">
      <c r="A115" s="108" t="s">
        <v>160</v>
      </c>
      <c r="B115" s="109" t="s">
        <v>96</v>
      </c>
      <c r="C115" s="110" t="s">
        <v>270</v>
      </c>
      <c r="D115" s="111">
        <v>45557</v>
      </c>
      <c r="E115" s="112">
        <v>14197.79</v>
      </c>
      <c r="F115" s="113">
        <f t="shared" si="7"/>
        <v>45587</v>
      </c>
      <c r="G115" s="96">
        <v>0</v>
      </c>
      <c r="H115" s="96">
        <f t="shared" si="6"/>
        <v>14197.79</v>
      </c>
      <c r="I115" s="97" t="s">
        <v>104</v>
      </c>
    </row>
    <row r="116" spans="1:9" s="87" customFormat="1" ht="32.25" customHeight="1" x14ac:dyDescent="0.25">
      <c r="A116" s="108" t="s">
        <v>161</v>
      </c>
      <c r="B116" s="109" t="s">
        <v>96</v>
      </c>
      <c r="C116" s="110" t="s">
        <v>272</v>
      </c>
      <c r="D116" s="111">
        <v>45550</v>
      </c>
      <c r="E116" s="112">
        <v>38000</v>
      </c>
      <c r="F116" s="113">
        <f t="shared" si="7"/>
        <v>45580</v>
      </c>
      <c r="G116" s="96">
        <v>0</v>
      </c>
      <c r="H116" s="96">
        <f t="shared" si="6"/>
        <v>38000</v>
      </c>
      <c r="I116" s="97" t="s">
        <v>104</v>
      </c>
    </row>
    <row r="117" spans="1:9" s="87" customFormat="1" ht="32.25" customHeight="1" x14ac:dyDescent="0.25">
      <c r="A117" s="108" t="s">
        <v>162</v>
      </c>
      <c r="B117" s="109" t="s">
        <v>96</v>
      </c>
      <c r="C117" s="110" t="s">
        <v>273</v>
      </c>
      <c r="D117" s="111">
        <v>45549</v>
      </c>
      <c r="E117" s="112">
        <v>73244.429999999993</v>
      </c>
      <c r="F117" s="113">
        <f t="shared" si="7"/>
        <v>45579</v>
      </c>
      <c r="G117" s="96">
        <v>0</v>
      </c>
      <c r="H117" s="96">
        <f t="shared" si="6"/>
        <v>73244.429999999993</v>
      </c>
      <c r="I117" s="97" t="s">
        <v>104</v>
      </c>
    </row>
    <row r="118" spans="1:9" s="87" customFormat="1" ht="32.25" customHeight="1" x14ac:dyDescent="0.25">
      <c r="A118" s="108" t="s">
        <v>164</v>
      </c>
      <c r="B118" s="109" t="s">
        <v>96</v>
      </c>
      <c r="C118" s="110" t="s">
        <v>275</v>
      </c>
      <c r="D118" s="111">
        <v>45554</v>
      </c>
      <c r="E118" s="112">
        <v>70000</v>
      </c>
      <c r="F118" s="113">
        <f t="shared" si="7"/>
        <v>45584</v>
      </c>
      <c r="G118" s="96">
        <v>0</v>
      </c>
      <c r="H118" s="96">
        <f t="shared" si="6"/>
        <v>70000</v>
      </c>
      <c r="I118" s="97" t="s">
        <v>104</v>
      </c>
    </row>
    <row r="119" spans="1:9" s="87" customFormat="1" ht="32.25" customHeight="1" x14ac:dyDescent="0.25">
      <c r="A119" s="108" t="s">
        <v>163</v>
      </c>
      <c r="B119" s="109" t="s">
        <v>96</v>
      </c>
      <c r="C119" s="110" t="s">
        <v>274</v>
      </c>
      <c r="D119" s="111">
        <v>45565</v>
      </c>
      <c r="E119" s="112">
        <v>298011.36</v>
      </c>
      <c r="F119" s="113">
        <f t="shared" si="7"/>
        <v>45595</v>
      </c>
      <c r="G119" s="96">
        <v>0</v>
      </c>
      <c r="H119" s="96">
        <f t="shared" si="6"/>
        <v>298011.36</v>
      </c>
      <c r="I119" s="97" t="s">
        <v>104</v>
      </c>
    </row>
    <row r="120" spans="1:9" s="87" customFormat="1" ht="32.25" customHeight="1" x14ac:dyDescent="0.25">
      <c r="A120" s="108" t="s">
        <v>165</v>
      </c>
      <c r="B120" s="109" t="s">
        <v>96</v>
      </c>
      <c r="C120" s="110" t="s">
        <v>277</v>
      </c>
      <c r="D120" s="111">
        <v>45512</v>
      </c>
      <c r="E120" s="112">
        <v>39200</v>
      </c>
      <c r="F120" s="113">
        <f t="shared" si="7"/>
        <v>45542</v>
      </c>
      <c r="G120" s="96">
        <v>0</v>
      </c>
      <c r="H120" s="96">
        <f t="shared" si="6"/>
        <v>39200</v>
      </c>
      <c r="I120" s="97" t="s">
        <v>104</v>
      </c>
    </row>
    <row r="121" spans="1:9" s="87" customFormat="1" ht="32.25" customHeight="1" x14ac:dyDescent="0.25">
      <c r="A121" s="108" t="s">
        <v>165</v>
      </c>
      <c r="B121" s="109" t="s">
        <v>96</v>
      </c>
      <c r="C121" s="110" t="s">
        <v>276</v>
      </c>
      <c r="D121" s="111">
        <v>45544</v>
      </c>
      <c r="E121" s="112">
        <v>39200</v>
      </c>
      <c r="F121" s="113">
        <f t="shared" si="7"/>
        <v>45574</v>
      </c>
      <c r="G121" s="96">
        <v>0</v>
      </c>
      <c r="H121" s="96">
        <f t="shared" si="6"/>
        <v>39200</v>
      </c>
      <c r="I121" s="97" t="s">
        <v>104</v>
      </c>
    </row>
    <row r="122" spans="1:9" s="87" customFormat="1" ht="32.25" customHeight="1" x14ac:dyDescent="0.25">
      <c r="A122" s="108" t="s">
        <v>166</v>
      </c>
      <c r="B122" s="109" t="s">
        <v>96</v>
      </c>
      <c r="C122" s="110" t="s">
        <v>278</v>
      </c>
      <c r="D122" s="111">
        <v>45524</v>
      </c>
      <c r="E122" s="112">
        <v>960.05</v>
      </c>
      <c r="F122" s="113">
        <f t="shared" si="7"/>
        <v>45554</v>
      </c>
      <c r="G122" s="96">
        <v>0</v>
      </c>
      <c r="H122" s="96">
        <f t="shared" si="6"/>
        <v>960.05</v>
      </c>
      <c r="I122" s="97" t="s">
        <v>104</v>
      </c>
    </row>
    <row r="123" spans="1:9" s="88" customFormat="1" ht="14.25" thickBot="1" x14ac:dyDescent="0.25">
      <c r="A123" s="98"/>
      <c r="B123" s="99"/>
      <c r="C123" s="100"/>
      <c r="D123" s="98"/>
      <c r="E123" s="101">
        <f>SUM(E10:E122)</f>
        <v>19391851.619999997</v>
      </c>
      <c r="F123" s="98"/>
      <c r="G123" s="98"/>
      <c r="H123" s="101">
        <f>SUM(H10:H122)</f>
        <v>19391851.619999997</v>
      </c>
      <c r="I123" s="98"/>
    </row>
    <row r="124" spans="1:9" ht="27" thickTop="1" x14ac:dyDescent="0.25">
      <c r="E124" s="107"/>
      <c r="H124" s="102"/>
    </row>
    <row r="125" spans="1:9" x14ac:dyDescent="0.3">
      <c r="E125" s="107"/>
      <c r="H125" s="103"/>
    </row>
    <row r="126" spans="1:9" x14ac:dyDescent="0.3">
      <c r="E126" s="107"/>
      <c r="H126" s="103"/>
    </row>
    <row r="127" spans="1:9" x14ac:dyDescent="0.3">
      <c r="E127" s="107"/>
      <c r="G127" s="107"/>
      <c r="H127" s="103"/>
    </row>
    <row r="128" spans="1:9" x14ac:dyDescent="0.3">
      <c r="H128" s="103"/>
    </row>
    <row r="129" spans="8:8" x14ac:dyDescent="0.3">
      <c r="H129" s="103"/>
    </row>
    <row r="130" spans="8:8" x14ac:dyDescent="0.3">
      <c r="H130" s="103"/>
    </row>
    <row r="131" spans="8:8" x14ac:dyDescent="0.3">
      <c r="H131" s="103"/>
    </row>
    <row r="132" spans="8:8" x14ac:dyDescent="0.3">
      <c r="H132" s="103"/>
    </row>
    <row r="133" spans="8:8" x14ac:dyDescent="0.3">
      <c r="H133" s="103"/>
    </row>
    <row r="134" spans="8:8" x14ac:dyDescent="0.3">
      <c r="H134" s="103"/>
    </row>
    <row r="135" spans="8:8" x14ac:dyDescent="0.3">
      <c r="H135" s="103"/>
    </row>
    <row r="136" spans="8:8" x14ac:dyDescent="0.3">
      <c r="H136" s="103"/>
    </row>
  </sheetData>
  <sortState xmlns:xlrd2="http://schemas.microsoft.com/office/spreadsheetml/2017/richdata2" ref="A10:I122">
    <sortCondition ref="A10:A122"/>
    <sortCondition ref="C10:C122"/>
  </sortState>
  <mergeCells count="3">
    <mergeCell ref="A5:I5"/>
    <mergeCell ref="A6:I6"/>
    <mergeCell ref="A8:I8"/>
  </mergeCells>
  <phoneticPr fontId="39" type="noConversion"/>
  <pageMargins left="0.7" right="0.7" top="0.75" bottom="0.75" header="0.3" footer="0.3"/>
  <pageSetup paperSize="5" scale="49" orientation="landscape" r:id="rId1"/>
  <rowBreaks count="6" manualBreakCount="6">
    <brk id="30" max="8" man="1"/>
    <brk id="51" max="8" man="1"/>
    <brk id="71" max="8" man="1"/>
    <brk id="91" max="8" man="1"/>
    <brk id="112" max="8" man="1"/>
    <brk id="126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11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49</v>
      </c>
      <c r="B15" s="82">
        <v>2021</v>
      </c>
      <c r="C15" s="83">
        <v>2020</v>
      </c>
    </row>
    <row r="16" spans="1:8" ht="18.75" customHeight="1" x14ac:dyDescent="0.2">
      <c r="A16" s="63" t="s">
        <v>10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85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50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62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71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27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75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66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68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26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38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87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80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60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29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20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37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22" t="s">
        <v>49</v>
      </c>
      <c r="B43" s="124">
        <v>2021</v>
      </c>
      <c r="C43" s="124">
        <v>2020</v>
      </c>
      <c r="E43" s="76"/>
      <c r="F43" s="77"/>
      <c r="G43" s="78"/>
      <c r="H43" s="79"/>
    </row>
    <row r="44" spans="1:8" ht="18.75" hidden="1" customHeight="1" thickBot="1" x14ac:dyDescent="0.25">
      <c r="A44" s="123"/>
      <c r="B44" s="125"/>
      <c r="C44" s="125"/>
      <c r="E44" s="76"/>
      <c r="F44" s="77"/>
      <c r="G44" s="78"/>
      <c r="H44" s="79"/>
    </row>
    <row r="45" spans="1:8" ht="18.75" customHeight="1" x14ac:dyDescent="0.2">
      <c r="A45" s="66" t="s">
        <v>36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6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78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28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89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14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70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44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8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57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77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34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13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65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58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9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30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90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25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91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22" t="s">
        <v>49</v>
      </c>
      <c r="B78" s="124">
        <v>2021</v>
      </c>
      <c r="C78" s="124">
        <v>2020</v>
      </c>
      <c r="E78" s="76"/>
      <c r="F78" s="77"/>
      <c r="G78" s="78"/>
      <c r="H78" s="79"/>
    </row>
    <row r="79" spans="1:8" ht="0.75" customHeight="1" thickBot="1" x14ac:dyDescent="0.25">
      <c r="A79" s="123"/>
      <c r="B79" s="125"/>
      <c r="C79" s="125"/>
      <c r="E79" s="76"/>
      <c r="F79" s="77"/>
      <c r="G79" s="78"/>
      <c r="H79" s="79"/>
    </row>
    <row r="80" spans="1:8" ht="18.75" customHeight="1" x14ac:dyDescent="0.2">
      <c r="A80" s="63" t="s">
        <v>92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93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7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84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82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23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81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31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74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17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94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topLeftCell="A13" workbookViewId="0">
      <selection activeCell="B30" sqref="B30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28" t="s">
        <v>0</v>
      </c>
      <c r="B15" s="130" t="s">
        <v>2</v>
      </c>
      <c r="C15" s="126" t="s">
        <v>4</v>
      </c>
    </row>
    <row r="16" spans="1:4" ht="15" thickBot="1" x14ac:dyDescent="0.25">
      <c r="A16" s="129"/>
      <c r="B16" s="131"/>
      <c r="C16" s="127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ht="28.5" customHeight="1" x14ac:dyDescent="0.2">
      <c r="A19" s="9">
        <v>41699</v>
      </c>
      <c r="B19" s="10" t="s">
        <v>6</v>
      </c>
      <c r="C19" s="18">
        <v>11600</v>
      </c>
    </row>
    <row r="20" spans="1:3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6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6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46</v>
      </c>
      <c r="C108" s="29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38</v>
      </c>
      <c r="C112" s="31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36</v>
      </c>
      <c r="C114" s="29">
        <v>11800</v>
      </c>
    </row>
    <row r="115" spans="1:4" ht="28.5" customHeight="1" x14ac:dyDescent="0.2">
      <c r="A115" s="9">
        <v>43941</v>
      </c>
      <c r="B115" s="15" t="s">
        <v>47</v>
      </c>
      <c r="C115" s="36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48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6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37</v>
      </c>
      <c r="C141" s="22">
        <v>3188.07</v>
      </c>
    </row>
    <row r="142" spans="1:6" ht="28.5" customHeight="1" x14ac:dyDescent="0.2">
      <c r="A142" s="25">
        <v>43953</v>
      </c>
      <c r="B142" s="21" t="s">
        <v>37</v>
      </c>
      <c r="C142" s="22">
        <v>8812.6200000000008</v>
      </c>
    </row>
    <row r="143" spans="1:6" ht="28.5" customHeight="1" x14ac:dyDescent="0.2">
      <c r="A143" s="25">
        <v>43955</v>
      </c>
      <c r="B143" s="21" t="s">
        <v>35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32" t="s">
        <v>49</v>
      </c>
      <c r="C3" s="134">
        <v>2020</v>
      </c>
      <c r="D3" s="136">
        <v>2019</v>
      </c>
    </row>
    <row r="4" spans="2:4" ht="15.75" customHeight="1" thickBot="1" x14ac:dyDescent="0.25">
      <c r="B4" s="133"/>
      <c r="C4" s="135"/>
      <c r="D4" s="137"/>
    </row>
    <row r="5" spans="2:4" ht="15.75" customHeight="1" x14ac:dyDescent="0.2">
      <c r="B5" s="46" t="s">
        <v>10</v>
      </c>
      <c r="C5" s="47">
        <v>388400</v>
      </c>
      <c r="D5" s="48">
        <v>174400</v>
      </c>
    </row>
    <row r="6" spans="2:4" ht="15.75" customHeight="1" x14ac:dyDescent="0.2">
      <c r="B6" s="49" t="s">
        <v>40</v>
      </c>
      <c r="C6" s="50">
        <v>13216</v>
      </c>
      <c r="D6" s="51">
        <v>1180</v>
      </c>
    </row>
    <row r="7" spans="2:4" ht="15.75" customHeight="1" x14ac:dyDescent="0.2">
      <c r="B7" s="49" t="s">
        <v>50</v>
      </c>
      <c r="C7" s="50">
        <v>0</v>
      </c>
      <c r="D7" s="52">
        <v>0</v>
      </c>
    </row>
    <row r="8" spans="2:4" ht="15.75" customHeight="1" x14ac:dyDescent="0.2">
      <c r="B8" s="49" t="s">
        <v>51</v>
      </c>
      <c r="C8" s="50">
        <v>0</v>
      </c>
      <c r="D8" s="51">
        <v>1300</v>
      </c>
    </row>
    <row r="9" spans="2:4" ht="15.75" customHeight="1" x14ac:dyDescent="0.2">
      <c r="B9" s="49" t="s">
        <v>21</v>
      </c>
      <c r="C9" s="50">
        <v>23469.72</v>
      </c>
      <c r="D9" s="51">
        <v>31647.599999999999</v>
      </c>
    </row>
    <row r="10" spans="2:4" ht="15.75" customHeight="1" x14ac:dyDescent="0.2">
      <c r="B10" s="49" t="s">
        <v>27</v>
      </c>
      <c r="C10" s="50">
        <v>68833.240000000005</v>
      </c>
      <c r="D10" s="51">
        <v>16520</v>
      </c>
    </row>
    <row r="11" spans="2:4" ht="15.75" customHeight="1" x14ac:dyDescent="0.2">
      <c r="B11" s="49" t="s">
        <v>52</v>
      </c>
      <c r="C11" s="50">
        <v>0</v>
      </c>
      <c r="D11" s="51">
        <v>8165.6</v>
      </c>
    </row>
    <row r="12" spans="2:4" ht="15.75" customHeight="1" x14ac:dyDescent="0.2">
      <c r="B12" s="49" t="s">
        <v>53</v>
      </c>
      <c r="C12" s="50">
        <v>0</v>
      </c>
      <c r="D12" s="51">
        <v>2320</v>
      </c>
    </row>
    <row r="13" spans="2:4" ht="15.75" customHeight="1" x14ac:dyDescent="0.2">
      <c r="B13" s="49" t="s">
        <v>54</v>
      </c>
      <c r="C13" s="50">
        <v>0</v>
      </c>
      <c r="D13" s="51">
        <v>49796</v>
      </c>
    </row>
    <row r="14" spans="2:4" ht="15.75" customHeight="1" x14ac:dyDescent="0.2">
      <c r="B14" s="49" t="s">
        <v>18</v>
      </c>
      <c r="C14" s="53">
        <v>988832</v>
      </c>
      <c r="D14" s="51">
        <v>251732</v>
      </c>
    </row>
    <row r="15" spans="2:4" ht="15.75" customHeight="1" x14ac:dyDescent="0.2">
      <c r="B15" s="49" t="s">
        <v>26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38</v>
      </c>
      <c r="C16" s="53">
        <v>8624.74</v>
      </c>
      <c r="D16" s="52">
        <v>0</v>
      </c>
    </row>
    <row r="17" spans="2:4" ht="15.75" customHeight="1" x14ac:dyDescent="0.2">
      <c r="B17" s="49" t="s">
        <v>46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29</v>
      </c>
      <c r="C20" s="53">
        <v>398216.67</v>
      </c>
      <c r="D20" s="51">
        <v>161769.62</v>
      </c>
    </row>
    <row r="21" spans="2:4" ht="15.75" customHeight="1" x14ac:dyDescent="0.2">
      <c r="B21" s="49" t="s">
        <v>32</v>
      </c>
      <c r="C21" s="53">
        <v>31995.94</v>
      </c>
      <c r="D21" s="52">
        <v>0</v>
      </c>
    </row>
    <row r="22" spans="2:4" ht="15.75" customHeight="1" x14ac:dyDescent="0.2">
      <c r="B22" s="49" t="s">
        <v>20</v>
      </c>
      <c r="C22" s="53">
        <v>319190</v>
      </c>
      <c r="D22" s="51">
        <v>147087</v>
      </c>
    </row>
    <row r="23" spans="2:4" ht="15.75" customHeight="1" x14ac:dyDescent="0.2">
      <c r="B23" s="49" t="s">
        <v>37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35</v>
      </c>
      <c r="C25" s="53">
        <v>36084.400000000001</v>
      </c>
      <c r="D25" s="54">
        <v>0</v>
      </c>
    </row>
    <row r="26" spans="2:4" ht="15.75" customHeight="1" x14ac:dyDescent="0.2">
      <c r="B26" s="49" t="s">
        <v>36</v>
      </c>
      <c r="C26" s="53">
        <v>11800</v>
      </c>
      <c r="D26" s="51">
        <v>9794</v>
      </c>
    </row>
    <row r="27" spans="2:4" ht="15.75" customHeight="1" x14ac:dyDescent="0.2">
      <c r="B27" s="49" t="s">
        <v>56</v>
      </c>
      <c r="C27" s="53">
        <v>0</v>
      </c>
      <c r="D27" s="51">
        <v>3744.72</v>
      </c>
    </row>
    <row r="28" spans="2:4" ht="15.75" customHeight="1" thickBot="1" x14ac:dyDescent="0.25">
      <c r="B28" s="49" t="s">
        <v>6</v>
      </c>
      <c r="C28" s="53">
        <v>208800</v>
      </c>
      <c r="D28" s="51">
        <v>208800</v>
      </c>
    </row>
    <row r="29" spans="2:4" ht="15.75" customHeight="1" x14ac:dyDescent="0.2">
      <c r="B29" s="138" t="s">
        <v>49</v>
      </c>
      <c r="C29" s="140">
        <v>2020</v>
      </c>
      <c r="D29" s="142">
        <v>2019</v>
      </c>
    </row>
    <row r="30" spans="2:4" ht="15.75" customHeight="1" thickBot="1" x14ac:dyDescent="0.25">
      <c r="B30" s="139"/>
      <c r="C30" s="141"/>
      <c r="D30" s="143"/>
    </row>
    <row r="31" spans="2:4" ht="15.75" customHeight="1" x14ac:dyDescent="0.2">
      <c r="B31" s="49" t="s">
        <v>12</v>
      </c>
      <c r="C31" s="53">
        <v>755.2</v>
      </c>
      <c r="D31" s="51">
        <v>755.2</v>
      </c>
    </row>
    <row r="32" spans="2:4" ht="15.75" customHeight="1" x14ac:dyDescent="0.2">
      <c r="B32" s="49" t="s">
        <v>33</v>
      </c>
      <c r="C32" s="53">
        <v>538080</v>
      </c>
      <c r="D32" s="52">
        <v>0</v>
      </c>
    </row>
    <row r="33" spans="2:8" ht="15.75" customHeight="1" x14ac:dyDescent="0.2">
      <c r="B33" s="49" t="s">
        <v>43</v>
      </c>
      <c r="C33" s="53">
        <v>33299.699999999997</v>
      </c>
      <c r="D33" s="52">
        <v>0</v>
      </c>
    </row>
    <row r="34" spans="2:8" ht="15.75" customHeight="1" x14ac:dyDescent="0.2">
      <c r="B34" s="49" t="s">
        <v>28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39</v>
      </c>
      <c r="C35" s="53">
        <v>9392.7999999999993</v>
      </c>
      <c r="D35" s="54">
        <v>0</v>
      </c>
    </row>
    <row r="36" spans="2:8" ht="15.75" customHeight="1" x14ac:dyDescent="0.2">
      <c r="B36" s="49" t="s">
        <v>44</v>
      </c>
      <c r="C36" s="53">
        <v>406713.4</v>
      </c>
      <c r="D36" s="52">
        <v>0</v>
      </c>
    </row>
    <row r="37" spans="2:8" ht="15.75" customHeight="1" x14ac:dyDescent="0.2">
      <c r="B37" s="49" t="s">
        <v>14</v>
      </c>
      <c r="C37" s="53">
        <v>6174363.1200000001</v>
      </c>
      <c r="D37" s="52">
        <v>0</v>
      </c>
    </row>
    <row r="38" spans="2:8" ht="15.75" customHeight="1" x14ac:dyDescent="0.2">
      <c r="B38" s="49" t="s">
        <v>8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7</v>
      </c>
      <c r="C39" s="53">
        <v>104312</v>
      </c>
      <c r="D39" s="51">
        <v>104312</v>
      </c>
    </row>
    <row r="40" spans="2:8" ht="15.75" customHeight="1" x14ac:dyDescent="0.2">
      <c r="B40" s="49" t="s">
        <v>47</v>
      </c>
      <c r="C40" s="53">
        <v>49600</v>
      </c>
      <c r="D40" s="52">
        <v>0</v>
      </c>
    </row>
    <row r="41" spans="2:8" ht="15.75" customHeight="1" x14ac:dyDescent="0.2">
      <c r="B41" s="49" t="s">
        <v>57</v>
      </c>
      <c r="C41" s="53">
        <v>0</v>
      </c>
      <c r="D41" s="51">
        <v>4779</v>
      </c>
    </row>
    <row r="42" spans="2:8" ht="15.75" customHeight="1" x14ac:dyDescent="0.2">
      <c r="B42" s="49" t="s">
        <v>45</v>
      </c>
      <c r="C42" s="53">
        <v>178699.2</v>
      </c>
      <c r="D42" s="51">
        <v>11256887.51</v>
      </c>
    </row>
    <row r="43" spans="2:8" ht="15.75" customHeight="1" x14ac:dyDescent="0.2">
      <c r="B43" s="49" t="s">
        <v>34</v>
      </c>
      <c r="C43" s="53">
        <v>35400</v>
      </c>
      <c r="D43" s="52">
        <v>0</v>
      </c>
    </row>
    <row r="44" spans="2:8" ht="15.75" customHeight="1" x14ac:dyDescent="0.2">
      <c r="B44" s="49" t="s">
        <v>19</v>
      </c>
      <c r="C44" s="53">
        <v>270000</v>
      </c>
      <c r="D44" s="51">
        <v>270000</v>
      </c>
    </row>
    <row r="45" spans="2:8" ht="15.75" customHeight="1" x14ac:dyDescent="0.2">
      <c r="B45" s="49" t="s">
        <v>13</v>
      </c>
      <c r="C45" s="53">
        <v>22125</v>
      </c>
      <c r="D45" s="52">
        <v>0</v>
      </c>
    </row>
    <row r="46" spans="2:8" ht="15.75" customHeight="1" x14ac:dyDescent="0.2">
      <c r="B46" s="49" t="s">
        <v>58</v>
      </c>
      <c r="C46" s="53">
        <v>0</v>
      </c>
      <c r="D46" s="51">
        <v>15600</v>
      </c>
    </row>
    <row r="47" spans="2:8" ht="15.75" customHeight="1" x14ac:dyDescent="0.2">
      <c r="B47" s="49" t="s">
        <v>9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42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30</v>
      </c>
      <c r="C49" s="53">
        <v>53930.720000000001</v>
      </c>
      <c r="D49" s="56">
        <v>28238.69</v>
      </c>
    </row>
    <row r="50" spans="2:7" ht="15.75" customHeight="1" x14ac:dyDescent="0.2">
      <c r="B50" s="49" t="s">
        <v>59</v>
      </c>
      <c r="C50" s="53">
        <v>0</v>
      </c>
      <c r="D50" s="56">
        <v>2256.75</v>
      </c>
    </row>
    <row r="51" spans="2:7" ht="15.75" customHeight="1" x14ac:dyDescent="0.2">
      <c r="B51" s="49" t="s">
        <v>25</v>
      </c>
      <c r="C51" s="53">
        <v>0</v>
      </c>
      <c r="D51" s="56">
        <v>188800</v>
      </c>
    </row>
    <row r="52" spans="2:7" ht="15.75" customHeight="1" x14ac:dyDescent="0.2">
      <c r="B52" s="49" t="s">
        <v>41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48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23</v>
      </c>
      <c r="C54" s="53">
        <v>83943.98</v>
      </c>
      <c r="D54" s="55">
        <v>0</v>
      </c>
    </row>
    <row r="55" spans="2:7" ht="15.75" customHeight="1" x14ac:dyDescent="0.2">
      <c r="B55" s="49" t="s">
        <v>31</v>
      </c>
      <c r="C55" s="53">
        <v>0</v>
      </c>
      <c r="D55" s="56">
        <v>21200</v>
      </c>
    </row>
    <row r="56" spans="2:7" ht="15.75" customHeight="1" thickBot="1" x14ac:dyDescent="0.25">
      <c r="B56" s="57" t="s">
        <v>17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Plantilla Pagos a Proveedores</vt:lpstr>
      <vt:lpstr>Sheet3</vt:lpstr>
      <vt:lpstr>Sheet1</vt:lpstr>
      <vt:lpstr>Sheet2</vt:lpstr>
      <vt:lpstr>'Plantilla Pagos a Proveedores'!Área_de_impresión</vt:lpstr>
      <vt:lpstr>'Plantilla Pagos a Proveedores'!Títulos_a_imprimir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Lisanny Pacians Taveras</cp:lastModifiedBy>
  <cp:lastPrinted>2024-10-02T20:20:33Z</cp:lastPrinted>
  <dcterms:created xsi:type="dcterms:W3CDTF">2006-07-11T17:39:34Z</dcterms:created>
  <dcterms:modified xsi:type="dcterms:W3CDTF">2024-10-03T12:41:31Z</dcterms:modified>
</cp:coreProperties>
</file>