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E835B4CC-45FF-430B-8111-30A535D5AD4F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definedNames>
    <definedName name="_xlnm.Print_Area" localSheetId="0">'Plantilla Pagos a Proveedores'!$A$4:$I$136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5" l="1"/>
  <c r="F60" i="5"/>
  <c r="H15" i="5" l="1"/>
  <c r="F15" i="5"/>
  <c r="F67" i="5"/>
  <c r="H67" i="5"/>
  <c r="F68" i="5"/>
  <c r="H68" i="5"/>
  <c r="F69" i="5"/>
  <c r="H69" i="5"/>
  <c r="F70" i="5"/>
  <c r="H70" i="5"/>
  <c r="F71" i="5"/>
  <c r="H71" i="5"/>
  <c r="F72" i="5"/>
  <c r="H72" i="5"/>
  <c r="F73" i="5"/>
  <c r="H73" i="5"/>
  <c r="F74" i="5"/>
  <c r="H74" i="5"/>
  <c r="F75" i="5"/>
  <c r="H75" i="5"/>
  <c r="F76" i="5"/>
  <c r="H76" i="5"/>
  <c r="F77" i="5"/>
  <c r="H77" i="5"/>
  <c r="F78" i="5"/>
  <c r="H78" i="5"/>
  <c r="F79" i="5"/>
  <c r="H79" i="5"/>
  <c r="F80" i="5"/>
  <c r="H80" i="5"/>
  <c r="F81" i="5"/>
  <c r="H81" i="5"/>
  <c r="F82" i="5"/>
  <c r="H82" i="5"/>
  <c r="F83" i="5"/>
  <c r="H83" i="5"/>
  <c r="F84" i="5"/>
  <c r="H84" i="5"/>
  <c r="F85" i="5"/>
  <c r="H85" i="5"/>
  <c r="F86" i="5"/>
  <c r="H86" i="5"/>
  <c r="F87" i="5"/>
  <c r="H87" i="5"/>
  <c r="F88" i="5"/>
  <c r="H88" i="5"/>
  <c r="F89" i="5"/>
  <c r="H89" i="5"/>
  <c r="F90" i="5"/>
  <c r="H90" i="5"/>
  <c r="F91" i="5"/>
  <c r="H91" i="5"/>
  <c r="F92" i="5"/>
  <c r="H92" i="5"/>
  <c r="F93" i="5"/>
  <c r="H93" i="5"/>
  <c r="F94" i="5"/>
  <c r="H94" i="5"/>
  <c r="F95" i="5"/>
  <c r="H95" i="5"/>
  <c r="F96" i="5"/>
  <c r="H96" i="5"/>
  <c r="F101" i="5" l="1"/>
  <c r="H101" i="5"/>
  <c r="F102" i="5"/>
  <c r="H102" i="5"/>
  <c r="F103" i="5"/>
  <c r="H103" i="5"/>
  <c r="F104" i="5"/>
  <c r="H104" i="5"/>
  <c r="F105" i="5"/>
  <c r="H105" i="5"/>
  <c r="F106" i="5"/>
  <c r="H106" i="5"/>
  <c r="F107" i="5"/>
  <c r="H107" i="5"/>
  <c r="F108" i="5"/>
  <c r="H108" i="5"/>
  <c r="F109" i="5"/>
  <c r="H109" i="5"/>
  <c r="F110" i="5"/>
  <c r="H110" i="5"/>
  <c r="F111" i="5"/>
  <c r="H111" i="5"/>
  <c r="F112" i="5"/>
  <c r="H112" i="5"/>
  <c r="F113" i="5"/>
  <c r="H113" i="5"/>
  <c r="H11" i="5"/>
  <c r="H12" i="5"/>
  <c r="H13" i="5"/>
  <c r="H14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F12" i="5"/>
  <c r="F13" i="5"/>
  <c r="F14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11" i="5" l="1"/>
  <c r="F55" i="5"/>
  <c r="F56" i="5"/>
  <c r="F57" i="5"/>
  <c r="F58" i="5"/>
  <c r="F59" i="5"/>
  <c r="F61" i="5"/>
  <c r="F62" i="5"/>
  <c r="F63" i="5"/>
  <c r="F64" i="5"/>
  <c r="F65" i="5"/>
  <c r="F66" i="5"/>
  <c r="F97" i="5"/>
  <c r="F98" i="5"/>
  <c r="F99" i="5"/>
  <c r="F100" i="5"/>
  <c r="F114" i="5"/>
  <c r="F115" i="5"/>
  <c r="F116" i="5"/>
  <c r="F117" i="5"/>
  <c r="F118" i="5"/>
  <c r="F119" i="5"/>
  <c r="F120" i="5"/>
  <c r="F121" i="5"/>
  <c r="F122" i="5"/>
  <c r="F123" i="5"/>
  <c r="F124" i="5"/>
  <c r="H55" i="5" l="1"/>
  <c r="H56" i="5"/>
  <c r="H57" i="5"/>
  <c r="H58" i="5"/>
  <c r="H59" i="5"/>
  <c r="H61" i="5"/>
  <c r="H62" i="5"/>
  <c r="H63" i="5"/>
  <c r="H64" i="5"/>
  <c r="H65" i="5"/>
  <c r="H66" i="5"/>
  <c r="H97" i="5"/>
  <c r="H98" i="5"/>
  <c r="H99" i="5"/>
  <c r="H100" i="5"/>
  <c r="H114" i="5"/>
  <c r="H115" i="5"/>
  <c r="H116" i="5"/>
  <c r="H117" i="5"/>
  <c r="H118" i="5"/>
  <c r="H119" i="5"/>
  <c r="H120" i="5"/>
  <c r="H121" i="5"/>
  <c r="H122" i="5"/>
  <c r="H123" i="5"/>
  <c r="H124" i="5"/>
  <c r="H10" i="5"/>
  <c r="H125" i="5" l="1"/>
  <c r="E125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<sst xmlns="http://schemas.openxmlformats.org/spreadsheetml/2006/main" count="724" uniqueCount="270">
  <si>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</si>
  <si>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</si>
  <si>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</si>
  <si>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</si>
  <si>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</si>
  <si>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</si>
  <si>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</si>
  <si>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</si>
  <si>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</si>
  <si>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</si>
  <si>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</si>
  <si>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</si>
  <si>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</si>
  <si>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</si>
  <si>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</si>
  <si>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</si>
  <si>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</si>
  <si>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</si>
  <si>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</si>
  <si>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</si>
  <si>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</si>
  <si>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</si>
  <si>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</si>
  <si>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</si>
  <si>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</si>
  <si>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</si>
  <si>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</si>
  <si>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</si>
  <si>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</si>
  <si>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</si>
  <si>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</si>
  <si>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</si>
  <si>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</si>
  <si>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</si>
  <si>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</si>
  <si>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</si>
  <si>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</si>
  <si>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</si>
  <si>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</si>
  <si>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</si>
  <si>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</si>
  <si>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</si>
  <si>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</si>
  <si>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</si>
  <si>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</si>
  <si>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</si>
  <si>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</si>
  <si>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</si>
  <si>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</si>
  <si>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</si>
  <si>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</si>
  <si>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</si>
  <si>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</si>
  <si>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</si>
  <si>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</si>
  <si>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</si>
  <si>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</si>
  <si>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</si>
  <si>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</si>
  <si>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</si>
  <si>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</si>
  <si>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</si>
  <si>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</si>
  <si>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</si>
  <si>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</si>
  <si>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</si>
  <si>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</si>
  <si>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</si>
  <si>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</si>
  <si>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</si>
  <si>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</si>
  <si>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</si>
  <si>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</si>
  <si>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</si>
  <si>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</si>
  <si>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</si>
  <si>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</si>
  <si>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</si>
  <si>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</si>
  <si>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</si>
  <si>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</si>
  <si>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</si>
  <si>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</si>
  <si>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</si>
  <si>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</si>
  <si>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</si>
  <si>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</si>
  <si>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</si>
  <si>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</si>
  <si>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</si>
  <si>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</si>
  <si>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</si>
  <si>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</si>
  <si>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</si>
  <si>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</si>
  <si>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</si>
  <si>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</si>
  <si>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</si>
  <si>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</si>
  <si>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</si>
  <si>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</si>
  <si>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</si>
  <si>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</si>
  <si>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</si>
  <si>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</si>
  <si>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</si>
  <si>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</si>
  <si>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</si>
  <si>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</si>
  <si>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</si>
  <si>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</si>
  <si>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</si>
  <si>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</si>
  <si>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</si>
  <si>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</si>
  <si>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</si>
  <si>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</si>
  <si>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</si>
  <si>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</si>
  <si>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</si>
  <si>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</si>
  <si>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</si>
  <si>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</si>
  <si>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</si>
  <si>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</si>
  <si>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</si>
  <si>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CONSTRUCCIONES PALOMINO, SRL</t>
  </si>
  <si>
    <t>B1500000596</t>
  </si>
  <si>
    <t>B1500000058</t>
  </si>
  <si>
    <t>MULTICOMPUTOS, SRL</t>
  </si>
  <si>
    <t>RESOLUCION TECNICA ALDASO, EIRL</t>
  </si>
  <si>
    <t>TOTAL ENERGIES MARKETING DOMINICANA, S.A.</t>
  </si>
  <si>
    <t>URBANVOLT SOLUTION, SRL</t>
  </si>
  <si>
    <t>Atraso</t>
  </si>
  <si>
    <t>B1500000074</t>
  </si>
  <si>
    <t>B1500000618</t>
  </si>
  <si>
    <t>YASLAN COMPUTERS, SRL</t>
  </si>
  <si>
    <t>B1500000038</t>
  </si>
  <si>
    <t>B1500001317</t>
  </si>
  <si>
    <t>B1500000083</t>
  </si>
  <si>
    <t>B1500000628</t>
  </si>
  <si>
    <t>B1500000153</t>
  </si>
  <si>
    <t>B1500239665</t>
  </si>
  <si>
    <t>AGUA PLANETA AZUL</t>
  </si>
  <si>
    <t>BAROLI TECHNOLOGIES, SRL</t>
  </si>
  <si>
    <t>CARLOS MANUEL ALCANTARA</t>
  </si>
  <si>
    <t>COLUMBUS NERWORKS DOMINICANA, SA</t>
  </si>
  <si>
    <t>CONSORCIO CYBOLT - ASYSTEC, SRL</t>
  </si>
  <si>
    <t>CONSULTORES DE DATOS DEL CARIBE, SRL</t>
  </si>
  <si>
    <t>DISLANET, EIRL</t>
  </si>
  <si>
    <t>DOMINICAN RISK &amp; COMPLIANCE, SRL</t>
  </si>
  <si>
    <t>EDESUR DOMINICANA</t>
  </si>
  <si>
    <t>EDUARDO MANRIQUE &amp; ASOCIADOS, SRL</t>
  </si>
  <si>
    <t>EMPRESAS MACANGEL, SRL</t>
  </si>
  <si>
    <t>ENVIO EXPRESO SWN. SRL</t>
  </si>
  <si>
    <t>EXCEL CONSULTING, SRL</t>
  </si>
  <si>
    <t>FIOR D ALIZA MEJIA RIVERA</t>
  </si>
  <si>
    <t>FR GROUP SRL</t>
  </si>
  <si>
    <t>FUNDACION SOSTENIBILIDAD 3RS, INC</t>
  </si>
  <si>
    <t>GALET, SRL</t>
  </si>
  <si>
    <t>GRUPO DV SERVICES, SRL</t>
  </si>
  <si>
    <t>HUMANO SEGUROS</t>
  </si>
  <si>
    <t>IDENTIFICACIONES CORPORATIVAS, SRL</t>
  </si>
  <si>
    <t>INVERSIONES PRF, SRL</t>
  </si>
  <si>
    <t>INVERSIONES SANFRA SRL</t>
  </si>
  <si>
    <t>IQTEK SOLUTIONS SRL</t>
  </si>
  <si>
    <t>ITCORP GONGLOSS, SRL</t>
  </si>
  <si>
    <t>MAGIC MAGNUM VENTURES, SRL</t>
  </si>
  <si>
    <t>MAPFRE SALUD ARS, S.A.</t>
  </si>
  <si>
    <t>MAXIMUM PEST CONTROL</t>
  </si>
  <si>
    <t>MDL ALTEKNATIVA</t>
  </si>
  <si>
    <t>MRO MANTENIMIENTO OPERACION &amp; REPARACION</t>
  </si>
  <si>
    <t>NAP DEL CARIBE INC</t>
  </si>
  <si>
    <t>OROX INVERSIONES, SRL</t>
  </si>
  <si>
    <t>PONDVIEW GROUP, SRL</t>
  </si>
  <si>
    <t>SEGURO NACIONAL DE SALUD</t>
  </si>
  <si>
    <t>SEGUROS RESERVAS SA</t>
  </si>
  <si>
    <t>SEGUROS UNIVERSAL S.A.</t>
  </si>
  <si>
    <t>SERD NET, SRL</t>
  </si>
  <si>
    <t>SOLUCIONES INTEGRALES CAF</t>
  </si>
  <si>
    <t>SUPLIDORES DIVERSOS, SRL (SUDISA)</t>
  </si>
  <si>
    <t>UNIFIED COMUNICATIONS, SRL.</t>
  </si>
  <si>
    <t>VIGILANTES NAVIEROS DEL CARIBE (VINACA)</t>
  </si>
  <si>
    <t>WENDYS MUEBLES,SRL</t>
  </si>
  <si>
    <t>B1500167194</t>
  </si>
  <si>
    <t>B1500168058</t>
  </si>
  <si>
    <t>B1500171057</t>
  </si>
  <si>
    <t>B1500171070</t>
  </si>
  <si>
    <t>B1500171653</t>
  </si>
  <si>
    <t>B1500000372</t>
  </si>
  <si>
    <t>B1500000111</t>
  </si>
  <si>
    <t>B1500005134</t>
  </si>
  <si>
    <t>E450000033545</t>
  </si>
  <si>
    <t>E450000033602</t>
  </si>
  <si>
    <t>E450000033916</t>
  </si>
  <si>
    <t>E450000033917</t>
  </si>
  <si>
    <t>E450000033999</t>
  </si>
  <si>
    <t>E450000034682</t>
  </si>
  <si>
    <t>B1500000005</t>
  </si>
  <si>
    <t>B1500000040</t>
  </si>
  <si>
    <t>B1500000041</t>
  </si>
  <si>
    <t>B1500001737</t>
  </si>
  <si>
    <t>B1500000062</t>
  </si>
  <si>
    <t>B1500000099</t>
  </si>
  <si>
    <t>B15000504628</t>
  </si>
  <si>
    <t>B1500504545</t>
  </si>
  <si>
    <t>B1500504637</t>
  </si>
  <si>
    <t>B1500504654</t>
  </si>
  <si>
    <t>B1500000233</t>
  </si>
  <si>
    <t>B1500000356</t>
  </si>
  <si>
    <t>B1500000865</t>
  </si>
  <si>
    <t>B1500000119</t>
  </si>
  <si>
    <t>B1500000082</t>
  </si>
  <si>
    <t>B1500000126</t>
  </si>
  <si>
    <t>B1500000585</t>
  </si>
  <si>
    <t>B1500000591</t>
  </si>
  <si>
    <t>B1500000185</t>
  </si>
  <si>
    <t>B1500000016</t>
  </si>
  <si>
    <t>B1500000053</t>
  </si>
  <si>
    <t>B1500031493</t>
  </si>
  <si>
    <t>B1500000691</t>
  </si>
  <si>
    <t>B1500001968</t>
  </si>
  <si>
    <t>B1500000657</t>
  </si>
  <si>
    <t>B1500000659</t>
  </si>
  <si>
    <t>B1500000718</t>
  </si>
  <si>
    <t>B1500000862</t>
  </si>
  <si>
    <t>B1500000863</t>
  </si>
  <si>
    <t>B1500000903</t>
  </si>
  <si>
    <t>B1500000172</t>
  </si>
  <si>
    <t>B0400153656</t>
  </si>
  <si>
    <t>B1500004116</t>
  </si>
  <si>
    <t>B1500004152</t>
  </si>
  <si>
    <t>B1500004154</t>
  </si>
  <si>
    <t>B1500000440</t>
  </si>
  <si>
    <t>B1500000177</t>
  </si>
  <si>
    <t>B1500000664</t>
  </si>
  <si>
    <t>B1500001428</t>
  </si>
  <si>
    <t>B1500001432</t>
  </si>
  <si>
    <t>B1500001456</t>
  </si>
  <si>
    <t>B1500001457</t>
  </si>
  <si>
    <t>B1500000196</t>
  </si>
  <si>
    <t>E450000000118</t>
  </si>
  <si>
    <t>B1500000027</t>
  </si>
  <si>
    <t>B1500000095</t>
  </si>
  <si>
    <t>B1500010934</t>
  </si>
  <si>
    <t>B0400278712</t>
  </si>
  <si>
    <t>B0400278911</t>
  </si>
  <si>
    <t>B1500046538</t>
  </si>
  <si>
    <t>B1500046539</t>
  </si>
  <si>
    <t>B1500011901</t>
  </si>
  <si>
    <t>B1500011932</t>
  </si>
  <si>
    <t>B1500000450</t>
  </si>
  <si>
    <t>B1500000442</t>
  </si>
  <si>
    <t>B1500001591</t>
  </si>
  <si>
    <t>B1500278352</t>
  </si>
  <si>
    <t>B1500278365</t>
  </si>
  <si>
    <t>B1500278375</t>
  </si>
  <si>
    <t>B1500278389</t>
  </si>
  <si>
    <t>B1500278404</t>
  </si>
  <si>
    <t>B1500000278</t>
  </si>
  <si>
    <t>B1500000279</t>
  </si>
  <si>
    <t>B1500000281</t>
  </si>
  <si>
    <t>B1500000639</t>
  </si>
  <si>
    <t>B1500000079</t>
  </si>
  <si>
    <t>B1500000080</t>
  </si>
  <si>
    <t>B1500000466</t>
  </si>
  <si>
    <t>B1500000467</t>
  </si>
  <si>
    <t>B1500000114</t>
  </si>
  <si>
    <t>FRANCISCO ARISTY CASTRO</t>
  </si>
  <si>
    <t>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</si>
</sst>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10"/>
      <name val="Times New Roman"/>
      <family val="1"/>
    </font>
    <font>
      <sz val="20"/>
      <name val="Century Gothic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entury Gothic"/>
      <family val="2"/>
    </font>
    <font>
      <b/>
      <sz val="20"/>
      <color theme="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143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6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4" fillId="2" borderId="1" xfId="0" applyFont="1" applyFill="1" applyBorder="1" applyAlignment="1">
      <alignment horizontal="left" vertical="center" wrapText="1"/>
    </xf>
    <xf numFmtId="0" fontId="34" fillId="2" borderId="22" xfId="0" applyFont="1" applyFill="1" applyBorder="1" applyAlignment="1">
      <alignment horizontal="center" vertical="center" wrapText="1"/>
    </xf>
    <xf numFmtId="169" fontId="35" fillId="2" borderId="23" xfId="0" applyNumberFormat="1" applyFont="1" applyFill="1" applyBorder="1" applyAlignment="1">
      <alignment horizontal="center" vertical="center"/>
    </xf>
    <xf numFmtId="166" fontId="34" fillId="2" borderId="24" xfId="0" applyNumberFormat="1" applyFont="1" applyFill="1" applyBorder="1" applyAlignment="1">
      <alignment vertical="center" wrapText="1"/>
    </xf>
    <xf numFmtId="166" fontId="34" fillId="2" borderId="1" xfId="0" applyNumberFormat="1" applyFont="1" applyFill="1" applyBorder="1" applyAlignment="1">
      <alignment horizontal="center" vertical="center" wrapText="1"/>
    </xf>
    <xf numFmtId="167" fontId="34" fillId="2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center" vertical="center" wrapText="1"/>
    </xf>
    <xf numFmtId="169" fontId="35" fillId="2" borderId="2" xfId="0" applyNumberFormat="1" applyFont="1" applyFill="1" applyBorder="1" applyAlignment="1">
      <alignment horizontal="center" vertical="center"/>
    </xf>
    <xf numFmtId="164" fontId="35" fillId="2" borderId="1" xfId="5" applyNumberFormat="1" applyFont="1" applyFill="1" applyBorder="1"/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166" fontId="36" fillId="0" borderId="21" xfId="0" applyNumberFormat="1" applyFont="1" applyBorder="1" applyAlignment="1">
      <alignment vertical="center"/>
    </xf>
    <xf numFmtId="166" fontId="36" fillId="0" borderId="21" xfId="0" applyNumberFormat="1" applyFont="1" applyBorder="1" applyAlignment="1">
      <alignment horizontal="center"/>
    </xf>
    <xf numFmtId="166" fontId="37" fillId="0" borderId="0" xfId="0" applyNumberFormat="1" applyFont="1" applyAlignment="1">
      <alignment vertical="center"/>
    </xf>
    <xf numFmtId="166" fontId="37" fillId="0" borderId="0" xfId="0" applyNumberFormat="1" applyFont="1" applyAlignment="1">
      <alignment horizontal="center"/>
    </xf>
    <xf numFmtId="165" fontId="38" fillId="0" borderId="0" xfId="5" applyFont="1" applyAlignment="1">
      <alignment horizontal="center"/>
    </xf>
    <xf numFmtId="0" fontId="33" fillId="6" borderId="20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center" vertical="center"/>
    </xf>
    <xf numFmtId="166" fontId="33" fillId="6" borderId="20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8">
    <cellStyle name="Comma" xfId="5" builtinId="3"/>
    <cellStyle name="Comma 2" xfId="7" xr:uid="{00000000-0005-0000-0000-000001000000}"/>
    <cellStyle name="Millares 2" xfId="1" xr:uid="{00000000-0005-0000-0000-000002000000}"/>
    <cellStyle name="Normal" xfId="0" builtinId="0"/>
    <cellStyle name="Normal 2" xfId="2" xr:uid="{00000000-0005-0000-0000-000004000000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CCCCFF"/>
      <color rgb="FF0081E2"/>
      <color rgb="FFFFCC99"/>
      <color rgb="FF669900"/>
      <color rgb="FFCCCC00"/>
      <color rgb="FF9AECD8"/>
      <color rgb="FFCCFF66"/>
      <color rgb="FF66FFCC"/>
      <color rgb="FF3399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1347106</xdr:colOff>
      <xdr:row>0</xdr:row>
      <xdr:rowOff>0</xdr:rowOff>
    </xdr:from>
    <xdr:to>
      <xdr:col>9</xdr:col>
      <xdr:colOff>17009</xdr:colOff>
      <xdr:row>6</xdr:row>
      <xdr:rowOff>299358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5D7F5D0-0428-4E86-B570-3C4E2B8816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777356" y="0"/>
          <a:ext cx="1908403" cy="16736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485776</xdr:colOff>
      <xdr:row>8</xdr:row>
      <xdr:rowOff>92868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90676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9"/>
  <sheetViews>
    <sheetView showGridLines="0" tabSelected="1" topLeftCell="A4" zoomScale="70" zoomScaleNormal="70" workbookViewId="0">
      <selection activeCell="D127" sqref="D127"/>
    </sheetView>
  </sheetViews>
  <sheetFormatPr defaultColWidth="77.7109375" defaultRowHeight="26.25" x14ac:dyDescent="0.35"/>
  <cols>
    <col min="1" max="1" width="49.85546875" style="89" customWidth="1"/>
    <col min="2" max="2" width="49" style="90" customWidth="1"/>
    <col min="3" max="3" width="25" style="91" customWidth="1"/>
    <col min="4" max="4" width="24.85546875" style="89" customWidth="1"/>
    <col min="5" max="5" width="18.5703125" style="92" customWidth="1"/>
    <col min="6" max="6" width="18.7109375" style="89" customWidth="1"/>
    <col min="7" max="7" width="15.28515625" style="89" customWidth="1"/>
    <col min="8" max="8" width="24" style="93" customWidth="1"/>
    <col min="9" max="9" width="24.5703125" style="89" customWidth="1"/>
    <col min="10" max="16384" width="77.7109375" style="84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117" t="s">
        <v>95</v>
      </c>
      <c r="B5" s="117"/>
      <c r="C5" s="117"/>
      <c r="D5" s="117"/>
      <c r="E5" s="117"/>
      <c r="F5" s="117"/>
      <c r="G5" s="117"/>
      <c r="H5" s="117"/>
      <c r="I5" s="117"/>
    </row>
    <row r="6" spans="1:9" ht="22.5" customHeight="1" x14ac:dyDescent="0.2">
      <c r="A6" s="118" t="s">
        <v>117</v>
      </c>
      <c r="B6" s="118"/>
      <c r="C6" s="118"/>
      <c r="D6" s="118"/>
      <c r="E6" s="118"/>
      <c r="F6" s="118"/>
      <c r="G6" s="118"/>
      <c r="H6" s="118"/>
      <c r="I6" s="118"/>
    </row>
    <row r="7" spans="1:9" x14ac:dyDescent="0.35">
      <c r="A7" s="94"/>
      <c r="B7" s="94"/>
      <c r="C7" s="95"/>
      <c r="D7" s="94"/>
      <c r="G7" s="94"/>
    </row>
    <row r="8" spans="1:9" s="85" customFormat="1" ht="39" customHeight="1" x14ac:dyDescent="0.2">
      <c r="A8" s="119" t="s">
        <v>269</v>
      </c>
      <c r="B8" s="119"/>
      <c r="C8" s="119"/>
      <c r="D8" s="119"/>
      <c r="E8" s="119"/>
      <c r="F8" s="119"/>
      <c r="G8" s="119"/>
      <c r="H8" s="119"/>
      <c r="I8" s="120"/>
    </row>
    <row r="9" spans="1:9" s="86" customFormat="1" ht="50.25" customHeight="1" x14ac:dyDescent="0.2">
      <c r="A9" s="114" t="s">
        <v>125</v>
      </c>
      <c r="B9" s="115" t="s">
        <v>3</v>
      </c>
      <c r="C9" s="114" t="s">
        <v>1</v>
      </c>
      <c r="D9" s="114" t="s">
        <v>118</v>
      </c>
      <c r="E9" s="116" t="s">
        <v>119</v>
      </c>
      <c r="F9" s="114" t="s">
        <v>120</v>
      </c>
      <c r="G9" s="114" t="s">
        <v>121</v>
      </c>
      <c r="H9" s="116" t="s">
        <v>122</v>
      </c>
      <c r="I9" s="114" t="s">
        <v>123</v>
      </c>
    </row>
    <row r="10" spans="1:9" s="87" customFormat="1" ht="32.25" customHeight="1" x14ac:dyDescent="0.2">
      <c r="A10" s="96" t="s">
        <v>10</v>
      </c>
      <c r="B10" s="96" t="s">
        <v>5</v>
      </c>
      <c r="C10" s="97"/>
      <c r="D10" s="98"/>
      <c r="E10" s="99">
        <v>6000</v>
      </c>
      <c r="F10" s="100"/>
      <c r="G10" s="100"/>
      <c r="H10" s="100">
        <f>+E10-G10</f>
        <v>6000</v>
      </c>
      <c r="I10" s="101" t="s">
        <v>124</v>
      </c>
    </row>
    <row r="11" spans="1:9" s="87" customFormat="1" ht="32.25" customHeight="1" x14ac:dyDescent="0.25">
      <c r="A11" s="96" t="s">
        <v>143</v>
      </c>
      <c r="B11" s="102" t="s">
        <v>116</v>
      </c>
      <c r="C11" s="103" t="s">
        <v>184</v>
      </c>
      <c r="D11" s="104">
        <v>45293</v>
      </c>
      <c r="E11" s="105">
        <v>3240</v>
      </c>
      <c r="F11" s="101">
        <f>+D11+30</f>
        <v>45323</v>
      </c>
      <c r="G11" s="100">
        <v>0</v>
      </c>
      <c r="H11" s="100">
        <f t="shared" ref="H11:H124" si="0">+E11-G11</f>
        <v>3240</v>
      </c>
      <c r="I11" s="101" t="s">
        <v>124</v>
      </c>
    </row>
    <row r="12" spans="1:9" s="87" customFormat="1" ht="32.25" customHeight="1" x14ac:dyDescent="0.25">
      <c r="A12" s="96" t="s">
        <v>143</v>
      </c>
      <c r="B12" s="102" t="s">
        <v>116</v>
      </c>
      <c r="C12" s="103" t="s">
        <v>185</v>
      </c>
      <c r="D12" s="104">
        <v>45299</v>
      </c>
      <c r="E12" s="105">
        <v>3300</v>
      </c>
      <c r="F12" s="101">
        <f t="shared" ref="F12:F54" si="1">+D12+30</f>
        <v>45329</v>
      </c>
      <c r="G12" s="100">
        <v>0</v>
      </c>
      <c r="H12" s="100">
        <f t="shared" si="0"/>
        <v>3300</v>
      </c>
      <c r="I12" s="101" t="s">
        <v>124</v>
      </c>
    </row>
    <row r="13" spans="1:9" s="87" customFormat="1" ht="32.25" customHeight="1" x14ac:dyDescent="0.25">
      <c r="A13" s="96" t="s">
        <v>143</v>
      </c>
      <c r="B13" s="102" t="s">
        <v>116</v>
      </c>
      <c r="C13" s="103" t="s">
        <v>186</v>
      </c>
      <c r="D13" s="104">
        <v>45306</v>
      </c>
      <c r="E13" s="105">
        <v>4620</v>
      </c>
      <c r="F13" s="101">
        <f t="shared" si="1"/>
        <v>45336</v>
      </c>
      <c r="G13" s="100">
        <v>0</v>
      </c>
      <c r="H13" s="100">
        <f t="shared" si="0"/>
        <v>4620</v>
      </c>
      <c r="I13" s="101" t="s">
        <v>124</v>
      </c>
    </row>
    <row r="14" spans="1:9" s="87" customFormat="1" ht="32.25" customHeight="1" x14ac:dyDescent="0.25">
      <c r="A14" s="96" t="s">
        <v>143</v>
      </c>
      <c r="B14" s="102" t="s">
        <v>116</v>
      </c>
      <c r="C14" s="103" t="s">
        <v>187</v>
      </c>
      <c r="D14" s="104">
        <v>45314</v>
      </c>
      <c r="E14" s="105">
        <v>5640</v>
      </c>
      <c r="F14" s="101">
        <f t="shared" si="1"/>
        <v>45344</v>
      </c>
      <c r="G14" s="100">
        <v>0</v>
      </c>
      <c r="H14" s="100">
        <f t="shared" si="0"/>
        <v>5640</v>
      </c>
      <c r="I14" s="101" t="s">
        <v>124</v>
      </c>
    </row>
    <row r="15" spans="1:9" s="87" customFormat="1" ht="32.25" customHeight="1" x14ac:dyDescent="0.25">
      <c r="A15" s="96" t="s">
        <v>143</v>
      </c>
      <c r="B15" s="102" t="s">
        <v>116</v>
      </c>
      <c r="C15" s="103" t="s">
        <v>188</v>
      </c>
      <c r="D15" s="104">
        <v>45321</v>
      </c>
      <c r="E15" s="105">
        <v>3900</v>
      </c>
      <c r="F15" s="101">
        <f t="shared" ref="F15" si="2">+D15+30</f>
        <v>45351</v>
      </c>
      <c r="G15" s="100">
        <v>0</v>
      </c>
      <c r="H15" s="100">
        <f t="shared" ref="H15" si="3">+E15-G15</f>
        <v>3900</v>
      </c>
      <c r="I15" s="101" t="s">
        <v>124</v>
      </c>
    </row>
    <row r="16" spans="1:9" s="87" customFormat="1" ht="32.25" customHeight="1" x14ac:dyDescent="0.25">
      <c r="A16" s="96" t="s">
        <v>144</v>
      </c>
      <c r="B16" s="102" t="s">
        <v>116</v>
      </c>
      <c r="C16" s="103" t="s">
        <v>189</v>
      </c>
      <c r="D16" s="104">
        <v>45310</v>
      </c>
      <c r="E16" s="105">
        <v>165966.43</v>
      </c>
      <c r="F16" s="101">
        <f t="shared" si="1"/>
        <v>45340</v>
      </c>
      <c r="G16" s="100">
        <v>0</v>
      </c>
      <c r="H16" s="100">
        <f t="shared" si="0"/>
        <v>165966.43</v>
      </c>
      <c r="I16" s="101" t="s">
        <v>124</v>
      </c>
    </row>
    <row r="17" spans="1:9" s="87" customFormat="1" ht="32.25" customHeight="1" x14ac:dyDescent="0.25">
      <c r="A17" s="96" t="s">
        <v>145</v>
      </c>
      <c r="B17" s="102" t="s">
        <v>116</v>
      </c>
      <c r="C17" s="103" t="s">
        <v>190</v>
      </c>
      <c r="D17" s="104">
        <v>45299</v>
      </c>
      <c r="E17" s="105">
        <v>94400</v>
      </c>
      <c r="F17" s="101">
        <f t="shared" si="1"/>
        <v>45329</v>
      </c>
      <c r="G17" s="100">
        <v>0</v>
      </c>
      <c r="H17" s="100">
        <f t="shared" si="0"/>
        <v>94400</v>
      </c>
      <c r="I17" s="101" t="s">
        <v>124</v>
      </c>
    </row>
    <row r="18" spans="1:9" s="87" customFormat="1" ht="32.25" customHeight="1" x14ac:dyDescent="0.25">
      <c r="A18" s="96" t="s">
        <v>146</v>
      </c>
      <c r="B18" s="102" t="s">
        <v>116</v>
      </c>
      <c r="C18" s="103" t="s">
        <v>191</v>
      </c>
      <c r="D18" s="104">
        <v>45292</v>
      </c>
      <c r="E18" s="105">
        <v>2675229.21</v>
      </c>
      <c r="F18" s="101">
        <f t="shared" si="1"/>
        <v>45322</v>
      </c>
      <c r="G18" s="100">
        <v>0</v>
      </c>
      <c r="H18" s="100">
        <f t="shared" si="0"/>
        <v>2675229.21</v>
      </c>
      <c r="I18" s="101" t="s">
        <v>124</v>
      </c>
    </row>
    <row r="19" spans="1:9" s="87" customFormat="1" ht="32.25" customHeight="1" x14ac:dyDescent="0.25">
      <c r="A19" s="96" t="s">
        <v>26</v>
      </c>
      <c r="B19" s="102" t="s">
        <v>116</v>
      </c>
      <c r="C19" s="103" t="s">
        <v>192</v>
      </c>
      <c r="D19" s="104">
        <v>45319</v>
      </c>
      <c r="E19" s="105">
        <v>67587</v>
      </c>
      <c r="F19" s="101">
        <f t="shared" si="1"/>
        <v>45349</v>
      </c>
      <c r="G19" s="100">
        <v>0</v>
      </c>
      <c r="H19" s="100">
        <f t="shared" si="0"/>
        <v>67587</v>
      </c>
      <c r="I19" s="101" t="s">
        <v>124</v>
      </c>
    </row>
    <row r="20" spans="1:9" s="87" customFormat="1" ht="32.25" customHeight="1" x14ac:dyDescent="0.25">
      <c r="A20" s="96" t="s">
        <v>26</v>
      </c>
      <c r="B20" s="102" t="s">
        <v>116</v>
      </c>
      <c r="C20" s="103" t="s">
        <v>193</v>
      </c>
      <c r="D20" s="104">
        <v>45319</v>
      </c>
      <c r="E20" s="105">
        <v>219487.66</v>
      </c>
      <c r="F20" s="101">
        <f t="shared" si="1"/>
        <v>45349</v>
      </c>
      <c r="G20" s="100">
        <v>0</v>
      </c>
      <c r="H20" s="100">
        <f t="shared" si="0"/>
        <v>219487.66</v>
      </c>
      <c r="I20" s="101" t="s">
        <v>124</v>
      </c>
    </row>
    <row r="21" spans="1:9" s="87" customFormat="1" ht="32.25" customHeight="1" x14ac:dyDescent="0.25">
      <c r="A21" s="96" t="s">
        <v>26</v>
      </c>
      <c r="B21" s="102" t="s">
        <v>116</v>
      </c>
      <c r="C21" s="103" t="s">
        <v>194</v>
      </c>
      <c r="D21" s="104">
        <v>45319</v>
      </c>
      <c r="E21" s="105">
        <v>12929.8</v>
      </c>
      <c r="F21" s="101">
        <f t="shared" si="1"/>
        <v>45349</v>
      </c>
      <c r="G21" s="100">
        <v>0</v>
      </c>
      <c r="H21" s="100">
        <f t="shared" si="0"/>
        <v>12929.8</v>
      </c>
      <c r="I21" s="101" t="s">
        <v>124</v>
      </c>
    </row>
    <row r="22" spans="1:9" s="87" customFormat="1" ht="32.25" customHeight="1" x14ac:dyDescent="0.25">
      <c r="A22" s="96" t="s">
        <v>26</v>
      </c>
      <c r="B22" s="102" t="s">
        <v>116</v>
      </c>
      <c r="C22" s="103" t="s">
        <v>195</v>
      </c>
      <c r="D22" s="104">
        <v>45319</v>
      </c>
      <c r="E22" s="105">
        <v>366330.67000000004</v>
      </c>
      <c r="F22" s="101">
        <f t="shared" si="1"/>
        <v>45349</v>
      </c>
      <c r="G22" s="100">
        <v>0</v>
      </c>
      <c r="H22" s="100">
        <f t="shared" si="0"/>
        <v>366330.67000000004</v>
      </c>
      <c r="I22" s="101" t="s">
        <v>124</v>
      </c>
    </row>
    <row r="23" spans="1:9" s="87" customFormat="1" ht="32.25" customHeight="1" x14ac:dyDescent="0.25">
      <c r="A23" s="96" t="s">
        <v>26</v>
      </c>
      <c r="B23" s="102" t="s">
        <v>116</v>
      </c>
      <c r="C23" s="103" t="s">
        <v>196</v>
      </c>
      <c r="D23" s="104">
        <v>45319</v>
      </c>
      <c r="E23" s="105">
        <v>2177.5</v>
      </c>
      <c r="F23" s="101">
        <f t="shared" si="1"/>
        <v>45349</v>
      </c>
      <c r="G23" s="100">
        <v>0</v>
      </c>
      <c r="H23" s="100">
        <f t="shared" si="0"/>
        <v>2177.5</v>
      </c>
      <c r="I23" s="101" t="s">
        <v>124</v>
      </c>
    </row>
    <row r="24" spans="1:9" s="87" customFormat="1" ht="32.25" customHeight="1" x14ac:dyDescent="0.25">
      <c r="A24" s="96" t="s">
        <v>26</v>
      </c>
      <c r="B24" s="102" t="s">
        <v>116</v>
      </c>
      <c r="C24" s="103" t="s">
        <v>197</v>
      </c>
      <c r="D24" s="104">
        <v>45319</v>
      </c>
      <c r="E24" s="105">
        <v>6792.5</v>
      </c>
      <c r="F24" s="101">
        <f t="shared" si="1"/>
        <v>45349</v>
      </c>
      <c r="G24" s="100">
        <v>0</v>
      </c>
      <c r="H24" s="100">
        <f t="shared" si="0"/>
        <v>6792.5</v>
      </c>
      <c r="I24" s="101" t="s">
        <v>124</v>
      </c>
    </row>
    <row r="25" spans="1:9" s="87" customFormat="1" ht="32.25" customHeight="1" x14ac:dyDescent="0.25">
      <c r="A25" s="96" t="s">
        <v>147</v>
      </c>
      <c r="B25" s="102" t="s">
        <v>116</v>
      </c>
      <c r="C25" s="103" t="s">
        <v>198</v>
      </c>
      <c r="D25" s="104">
        <v>45294</v>
      </c>
      <c r="E25" s="105">
        <v>991908</v>
      </c>
      <c r="F25" s="101">
        <f t="shared" si="1"/>
        <v>45324</v>
      </c>
      <c r="G25" s="100">
        <v>0</v>
      </c>
      <c r="H25" s="100">
        <f t="shared" si="0"/>
        <v>991908</v>
      </c>
      <c r="I25" s="101" t="s">
        <v>124</v>
      </c>
    </row>
    <row r="26" spans="1:9" s="87" customFormat="1" ht="32.25" customHeight="1" x14ac:dyDescent="0.25">
      <c r="A26" s="96" t="s">
        <v>126</v>
      </c>
      <c r="B26" s="102" t="s">
        <v>116</v>
      </c>
      <c r="C26" s="103" t="s">
        <v>137</v>
      </c>
      <c r="D26" s="104">
        <v>45275</v>
      </c>
      <c r="E26" s="105">
        <v>2138125.94</v>
      </c>
      <c r="F26" s="101">
        <f t="shared" si="1"/>
        <v>45305</v>
      </c>
      <c r="G26" s="100">
        <v>0</v>
      </c>
      <c r="H26" s="100">
        <f t="shared" si="0"/>
        <v>2138125.94</v>
      </c>
      <c r="I26" s="101" t="s">
        <v>124</v>
      </c>
    </row>
    <row r="27" spans="1:9" s="87" customFormat="1" ht="32.25" customHeight="1" x14ac:dyDescent="0.25">
      <c r="A27" s="96" t="s">
        <v>126</v>
      </c>
      <c r="B27" s="102" t="s">
        <v>116</v>
      </c>
      <c r="C27" s="103" t="s">
        <v>199</v>
      </c>
      <c r="D27" s="104">
        <v>45314</v>
      </c>
      <c r="E27" s="105">
        <v>64900</v>
      </c>
      <c r="F27" s="101">
        <f t="shared" si="1"/>
        <v>45344</v>
      </c>
      <c r="G27" s="100">
        <v>0</v>
      </c>
      <c r="H27" s="100">
        <f t="shared" si="0"/>
        <v>64900</v>
      </c>
      <c r="I27" s="101" t="s">
        <v>124</v>
      </c>
    </row>
    <row r="28" spans="1:9" s="87" customFormat="1" ht="32.25" customHeight="1" x14ac:dyDescent="0.25">
      <c r="A28" s="96" t="s">
        <v>126</v>
      </c>
      <c r="B28" s="102" t="s">
        <v>116</v>
      </c>
      <c r="C28" s="103" t="s">
        <v>200</v>
      </c>
      <c r="D28" s="104">
        <v>45314</v>
      </c>
      <c r="E28" s="105">
        <v>442500</v>
      </c>
      <c r="F28" s="101">
        <f t="shared" si="1"/>
        <v>45344</v>
      </c>
      <c r="G28" s="100">
        <v>0</v>
      </c>
      <c r="H28" s="100">
        <f t="shared" si="0"/>
        <v>442500</v>
      </c>
      <c r="I28" s="101" t="s">
        <v>124</v>
      </c>
    </row>
    <row r="29" spans="1:9" s="87" customFormat="1" ht="32.25" customHeight="1" x14ac:dyDescent="0.25">
      <c r="A29" s="96" t="s">
        <v>148</v>
      </c>
      <c r="B29" s="102" t="s">
        <v>116</v>
      </c>
      <c r="C29" s="103" t="s">
        <v>201</v>
      </c>
      <c r="D29" s="104">
        <v>45299</v>
      </c>
      <c r="E29" s="105">
        <v>12974.81</v>
      </c>
      <c r="F29" s="101">
        <f t="shared" si="1"/>
        <v>45329</v>
      </c>
      <c r="G29" s="100">
        <v>0</v>
      </c>
      <c r="H29" s="100">
        <f t="shared" si="0"/>
        <v>12974.81</v>
      </c>
      <c r="I29" s="101" t="s">
        <v>124</v>
      </c>
    </row>
    <row r="30" spans="1:9" s="87" customFormat="1" ht="32.25" customHeight="1" x14ac:dyDescent="0.25">
      <c r="A30" s="96" t="s">
        <v>149</v>
      </c>
      <c r="B30" s="102" t="s">
        <v>116</v>
      </c>
      <c r="C30" s="103" t="s">
        <v>202</v>
      </c>
      <c r="D30" s="104">
        <v>45293</v>
      </c>
      <c r="E30" s="105">
        <v>53100</v>
      </c>
      <c r="F30" s="101">
        <f t="shared" si="1"/>
        <v>45323</v>
      </c>
      <c r="G30" s="100">
        <v>0</v>
      </c>
      <c r="H30" s="100">
        <f t="shared" si="0"/>
        <v>53100</v>
      </c>
      <c r="I30" s="101" t="s">
        <v>124</v>
      </c>
    </row>
    <row r="31" spans="1:9" s="87" customFormat="1" ht="32.25" customHeight="1" x14ac:dyDescent="0.25">
      <c r="A31" s="96" t="s">
        <v>150</v>
      </c>
      <c r="B31" s="102" t="s">
        <v>116</v>
      </c>
      <c r="C31" s="103" t="s">
        <v>203</v>
      </c>
      <c r="D31" s="104">
        <v>45308</v>
      </c>
      <c r="E31" s="105">
        <v>2290523.4</v>
      </c>
      <c r="F31" s="101">
        <f t="shared" si="1"/>
        <v>45338</v>
      </c>
      <c r="G31" s="100">
        <v>0</v>
      </c>
      <c r="H31" s="100">
        <f t="shared" si="0"/>
        <v>2290523.4</v>
      </c>
      <c r="I31" s="101" t="s">
        <v>124</v>
      </c>
    </row>
    <row r="32" spans="1:9" s="87" customFormat="1" ht="32.25" customHeight="1" x14ac:dyDescent="0.25">
      <c r="A32" s="96" t="s">
        <v>151</v>
      </c>
      <c r="B32" s="102" t="s">
        <v>116</v>
      </c>
      <c r="C32" s="103" t="s">
        <v>204</v>
      </c>
      <c r="D32" s="104">
        <v>45322</v>
      </c>
      <c r="E32" s="105">
        <v>89483.87</v>
      </c>
      <c r="F32" s="101">
        <f t="shared" si="1"/>
        <v>45352</v>
      </c>
      <c r="G32" s="100">
        <v>0</v>
      </c>
      <c r="H32" s="100">
        <f t="shared" si="0"/>
        <v>89483.87</v>
      </c>
      <c r="I32" s="101" t="s">
        <v>124</v>
      </c>
    </row>
    <row r="33" spans="1:9" s="87" customFormat="1" ht="32.25" customHeight="1" x14ac:dyDescent="0.25">
      <c r="A33" s="96" t="s">
        <v>151</v>
      </c>
      <c r="B33" s="102" t="s">
        <v>116</v>
      </c>
      <c r="C33" s="103" t="s">
        <v>205</v>
      </c>
      <c r="D33" s="104">
        <v>45322</v>
      </c>
      <c r="E33" s="105">
        <v>52065.279999999999</v>
      </c>
      <c r="F33" s="101">
        <f t="shared" si="1"/>
        <v>45352</v>
      </c>
      <c r="G33" s="100">
        <v>0</v>
      </c>
      <c r="H33" s="100">
        <f t="shared" si="0"/>
        <v>52065.279999999999</v>
      </c>
      <c r="I33" s="101" t="s">
        <v>124</v>
      </c>
    </row>
    <row r="34" spans="1:9" s="87" customFormat="1" ht="32.25" customHeight="1" x14ac:dyDescent="0.25">
      <c r="A34" s="96" t="s">
        <v>151</v>
      </c>
      <c r="B34" s="102" t="s">
        <v>116</v>
      </c>
      <c r="C34" s="103" t="s">
        <v>206</v>
      </c>
      <c r="D34" s="104">
        <v>45322</v>
      </c>
      <c r="E34" s="105">
        <v>81708.03</v>
      </c>
      <c r="F34" s="101">
        <f t="shared" si="1"/>
        <v>45352</v>
      </c>
      <c r="G34" s="100">
        <v>0</v>
      </c>
      <c r="H34" s="100">
        <f t="shared" si="0"/>
        <v>81708.03</v>
      </c>
      <c r="I34" s="101" t="s">
        <v>124</v>
      </c>
    </row>
    <row r="35" spans="1:9" s="87" customFormat="1" ht="32.25" customHeight="1" x14ac:dyDescent="0.25">
      <c r="A35" s="96" t="s">
        <v>151</v>
      </c>
      <c r="B35" s="102" t="s">
        <v>116</v>
      </c>
      <c r="C35" s="103" t="s">
        <v>207</v>
      </c>
      <c r="D35" s="104">
        <v>45322</v>
      </c>
      <c r="E35" s="105">
        <v>146142.35999999999</v>
      </c>
      <c r="F35" s="101">
        <f t="shared" si="1"/>
        <v>45352</v>
      </c>
      <c r="G35" s="100">
        <v>0</v>
      </c>
      <c r="H35" s="100">
        <f t="shared" si="0"/>
        <v>146142.35999999999</v>
      </c>
      <c r="I35" s="101" t="s">
        <v>124</v>
      </c>
    </row>
    <row r="36" spans="1:9" s="87" customFormat="1" ht="32.25" customHeight="1" x14ac:dyDescent="0.25">
      <c r="A36" s="96" t="s">
        <v>152</v>
      </c>
      <c r="B36" s="102" t="s">
        <v>116</v>
      </c>
      <c r="C36" s="103" t="s">
        <v>208</v>
      </c>
      <c r="D36" s="104">
        <v>45308</v>
      </c>
      <c r="E36" s="105">
        <v>164374</v>
      </c>
      <c r="F36" s="101">
        <f t="shared" si="1"/>
        <v>45338</v>
      </c>
      <c r="G36" s="100">
        <v>0</v>
      </c>
      <c r="H36" s="100">
        <f t="shared" si="0"/>
        <v>164374</v>
      </c>
      <c r="I36" s="101" t="s">
        <v>124</v>
      </c>
    </row>
    <row r="37" spans="1:9" s="87" customFormat="1" ht="32.25" customHeight="1" x14ac:dyDescent="0.25">
      <c r="A37" s="96" t="s">
        <v>153</v>
      </c>
      <c r="B37" s="102" t="s">
        <v>116</v>
      </c>
      <c r="C37" s="103" t="s">
        <v>209</v>
      </c>
      <c r="D37" s="104">
        <v>45309</v>
      </c>
      <c r="E37" s="105">
        <v>69974</v>
      </c>
      <c r="F37" s="101">
        <f t="shared" si="1"/>
        <v>45339</v>
      </c>
      <c r="G37" s="100">
        <v>0</v>
      </c>
      <c r="H37" s="100">
        <f t="shared" si="0"/>
        <v>69974</v>
      </c>
      <c r="I37" s="101" t="s">
        <v>124</v>
      </c>
    </row>
    <row r="38" spans="1:9" s="87" customFormat="1" ht="32.25" customHeight="1" x14ac:dyDescent="0.25">
      <c r="A38" s="96" t="s">
        <v>154</v>
      </c>
      <c r="B38" s="102" t="s">
        <v>116</v>
      </c>
      <c r="C38" s="103" t="s">
        <v>210</v>
      </c>
      <c r="D38" s="104">
        <v>45313</v>
      </c>
      <c r="E38" s="105">
        <v>5775</v>
      </c>
      <c r="F38" s="101">
        <f t="shared" si="1"/>
        <v>45343</v>
      </c>
      <c r="G38" s="100">
        <v>0</v>
      </c>
      <c r="H38" s="100">
        <f t="shared" si="0"/>
        <v>5775</v>
      </c>
      <c r="I38" s="101" t="s">
        <v>124</v>
      </c>
    </row>
    <row r="39" spans="1:9" s="87" customFormat="1" ht="32.25" customHeight="1" x14ac:dyDescent="0.25">
      <c r="A39" s="96" t="s">
        <v>35</v>
      </c>
      <c r="B39" s="102" t="s">
        <v>116</v>
      </c>
      <c r="C39" s="103" t="s">
        <v>211</v>
      </c>
      <c r="D39" s="104">
        <v>45293</v>
      </c>
      <c r="E39" s="105">
        <v>54174.34</v>
      </c>
      <c r="F39" s="101">
        <f t="shared" si="1"/>
        <v>45323</v>
      </c>
      <c r="G39" s="100">
        <v>0</v>
      </c>
      <c r="H39" s="100">
        <f t="shared" si="0"/>
        <v>54174.34</v>
      </c>
      <c r="I39" s="101" t="s">
        <v>124</v>
      </c>
    </row>
    <row r="40" spans="1:9" s="87" customFormat="1" ht="32.25" customHeight="1" x14ac:dyDescent="0.25">
      <c r="A40" s="96" t="s">
        <v>155</v>
      </c>
      <c r="B40" s="102" t="s">
        <v>116</v>
      </c>
      <c r="C40" s="103" t="s">
        <v>212</v>
      </c>
      <c r="D40" s="104">
        <v>45296</v>
      </c>
      <c r="E40" s="105">
        <v>920400</v>
      </c>
      <c r="F40" s="101">
        <f t="shared" si="1"/>
        <v>45326</v>
      </c>
      <c r="G40" s="100">
        <v>0</v>
      </c>
      <c r="H40" s="100">
        <f t="shared" si="0"/>
        <v>920400</v>
      </c>
      <c r="I40" s="101" t="s">
        <v>124</v>
      </c>
    </row>
    <row r="41" spans="1:9" s="87" customFormat="1" ht="32.25" customHeight="1" x14ac:dyDescent="0.25">
      <c r="A41" s="96" t="s">
        <v>6</v>
      </c>
      <c r="B41" s="102" t="s">
        <v>116</v>
      </c>
      <c r="C41" s="103" t="s">
        <v>96</v>
      </c>
      <c r="D41" s="104">
        <v>41641</v>
      </c>
      <c r="E41" s="105">
        <v>11600</v>
      </c>
      <c r="F41" s="101">
        <f t="shared" si="1"/>
        <v>41671</v>
      </c>
      <c r="G41" s="100">
        <v>0</v>
      </c>
      <c r="H41" s="100">
        <f t="shared" si="0"/>
        <v>11600</v>
      </c>
      <c r="I41" s="101" t="s">
        <v>133</v>
      </c>
    </row>
    <row r="42" spans="1:9" s="87" customFormat="1" ht="32.25" customHeight="1" x14ac:dyDescent="0.25">
      <c r="A42" s="96" t="s">
        <v>6</v>
      </c>
      <c r="B42" s="102" t="s">
        <v>116</v>
      </c>
      <c r="C42" s="103" t="s">
        <v>97</v>
      </c>
      <c r="D42" s="104">
        <v>41671</v>
      </c>
      <c r="E42" s="105">
        <v>11600</v>
      </c>
      <c r="F42" s="101">
        <f t="shared" si="1"/>
        <v>41701</v>
      </c>
      <c r="G42" s="100">
        <v>0</v>
      </c>
      <c r="H42" s="100">
        <f t="shared" si="0"/>
        <v>11600</v>
      </c>
      <c r="I42" s="101" t="s">
        <v>133</v>
      </c>
    </row>
    <row r="43" spans="1:9" s="87" customFormat="1" ht="32.25" customHeight="1" x14ac:dyDescent="0.25">
      <c r="A43" s="96" t="s">
        <v>6</v>
      </c>
      <c r="B43" s="102" t="s">
        <v>116</v>
      </c>
      <c r="C43" s="103" t="s">
        <v>98</v>
      </c>
      <c r="D43" s="104">
        <v>41699</v>
      </c>
      <c r="E43" s="105">
        <v>11600</v>
      </c>
      <c r="F43" s="101">
        <f t="shared" si="1"/>
        <v>41729</v>
      </c>
      <c r="G43" s="100">
        <v>0</v>
      </c>
      <c r="H43" s="100">
        <f t="shared" si="0"/>
        <v>11600</v>
      </c>
      <c r="I43" s="101" t="s">
        <v>133</v>
      </c>
    </row>
    <row r="44" spans="1:9" s="87" customFormat="1" ht="32.25" customHeight="1" x14ac:dyDescent="0.25">
      <c r="A44" s="96" t="s">
        <v>6</v>
      </c>
      <c r="B44" s="102" t="s">
        <v>116</v>
      </c>
      <c r="C44" s="103" t="s">
        <v>99</v>
      </c>
      <c r="D44" s="104">
        <v>41730</v>
      </c>
      <c r="E44" s="105">
        <v>11600</v>
      </c>
      <c r="F44" s="101">
        <f t="shared" si="1"/>
        <v>41760</v>
      </c>
      <c r="G44" s="100">
        <v>0</v>
      </c>
      <c r="H44" s="100">
        <f t="shared" si="0"/>
        <v>11600</v>
      </c>
      <c r="I44" s="101" t="s">
        <v>133</v>
      </c>
    </row>
    <row r="45" spans="1:9" s="87" customFormat="1" ht="32.25" customHeight="1" x14ac:dyDescent="0.25">
      <c r="A45" s="96" t="s">
        <v>6</v>
      </c>
      <c r="B45" s="102" t="s">
        <v>116</v>
      </c>
      <c r="C45" s="103" t="s">
        <v>100</v>
      </c>
      <c r="D45" s="104">
        <v>41760</v>
      </c>
      <c r="E45" s="105">
        <v>11600</v>
      </c>
      <c r="F45" s="101">
        <f t="shared" si="1"/>
        <v>41790</v>
      </c>
      <c r="G45" s="100">
        <v>0</v>
      </c>
      <c r="H45" s="100">
        <f t="shared" si="0"/>
        <v>11600</v>
      </c>
      <c r="I45" s="101" t="s">
        <v>133</v>
      </c>
    </row>
    <row r="46" spans="1:9" s="87" customFormat="1" ht="32.25" customHeight="1" x14ac:dyDescent="0.25">
      <c r="A46" s="96" t="s">
        <v>6</v>
      </c>
      <c r="B46" s="102" t="s">
        <v>116</v>
      </c>
      <c r="C46" s="103" t="s">
        <v>101</v>
      </c>
      <c r="D46" s="104">
        <v>41791</v>
      </c>
      <c r="E46" s="105">
        <v>11600</v>
      </c>
      <c r="F46" s="101">
        <f t="shared" si="1"/>
        <v>41821</v>
      </c>
      <c r="G46" s="100">
        <v>0</v>
      </c>
      <c r="H46" s="100">
        <f t="shared" si="0"/>
        <v>11600</v>
      </c>
      <c r="I46" s="101" t="s">
        <v>133</v>
      </c>
    </row>
    <row r="47" spans="1:9" s="87" customFormat="1" ht="32.25" customHeight="1" x14ac:dyDescent="0.25">
      <c r="A47" s="96" t="s">
        <v>6</v>
      </c>
      <c r="B47" s="102" t="s">
        <v>116</v>
      </c>
      <c r="C47" s="103" t="s">
        <v>102</v>
      </c>
      <c r="D47" s="104">
        <v>41822</v>
      </c>
      <c r="E47" s="105">
        <v>11600</v>
      </c>
      <c r="F47" s="101">
        <f t="shared" si="1"/>
        <v>41852</v>
      </c>
      <c r="G47" s="100">
        <v>0</v>
      </c>
      <c r="H47" s="100">
        <f t="shared" si="0"/>
        <v>11600</v>
      </c>
      <c r="I47" s="101" t="s">
        <v>133</v>
      </c>
    </row>
    <row r="48" spans="1:9" s="87" customFormat="1" ht="32.25" customHeight="1" x14ac:dyDescent="0.25">
      <c r="A48" s="96" t="s">
        <v>6</v>
      </c>
      <c r="B48" s="102" t="s">
        <v>116</v>
      </c>
      <c r="C48" s="103" t="s">
        <v>103</v>
      </c>
      <c r="D48" s="104">
        <v>41852</v>
      </c>
      <c r="E48" s="105">
        <v>11600</v>
      </c>
      <c r="F48" s="101">
        <f t="shared" si="1"/>
        <v>41882</v>
      </c>
      <c r="G48" s="100">
        <v>0</v>
      </c>
      <c r="H48" s="100">
        <f t="shared" si="0"/>
        <v>11600</v>
      </c>
      <c r="I48" s="101" t="s">
        <v>133</v>
      </c>
    </row>
    <row r="49" spans="1:9" s="87" customFormat="1" ht="32.25" customHeight="1" x14ac:dyDescent="0.25">
      <c r="A49" s="96" t="s">
        <v>6</v>
      </c>
      <c r="B49" s="102" t="s">
        <v>116</v>
      </c>
      <c r="C49" s="103" t="s">
        <v>104</v>
      </c>
      <c r="D49" s="104">
        <v>41885</v>
      </c>
      <c r="E49" s="105">
        <v>11600</v>
      </c>
      <c r="F49" s="101">
        <f t="shared" si="1"/>
        <v>41915</v>
      </c>
      <c r="G49" s="100">
        <v>0</v>
      </c>
      <c r="H49" s="100">
        <f t="shared" si="0"/>
        <v>11600</v>
      </c>
      <c r="I49" s="101" t="s">
        <v>133</v>
      </c>
    </row>
    <row r="50" spans="1:9" s="87" customFormat="1" ht="32.25" customHeight="1" x14ac:dyDescent="0.25">
      <c r="A50" s="96" t="s">
        <v>6</v>
      </c>
      <c r="B50" s="102" t="s">
        <v>116</v>
      </c>
      <c r="C50" s="103" t="s">
        <v>105</v>
      </c>
      <c r="D50" s="104">
        <v>41913</v>
      </c>
      <c r="E50" s="105">
        <v>11600</v>
      </c>
      <c r="F50" s="101">
        <f t="shared" si="1"/>
        <v>41943</v>
      </c>
      <c r="G50" s="100">
        <v>0</v>
      </c>
      <c r="H50" s="100">
        <f t="shared" si="0"/>
        <v>11600</v>
      </c>
      <c r="I50" s="101" t="s">
        <v>133</v>
      </c>
    </row>
    <row r="51" spans="1:9" s="87" customFormat="1" ht="32.25" customHeight="1" x14ac:dyDescent="0.25">
      <c r="A51" s="96" t="s">
        <v>6</v>
      </c>
      <c r="B51" s="102" t="s">
        <v>116</v>
      </c>
      <c r="C51" s="103" t="s">
        <v>106</v>
      </c>
      <c r="D51" s="104">
        <v>41944</v>
      </c>
      <c r="E51" s="105">
        <v>11600</v>
      </c>
      <c r="F51" s="101">
        <f t="shared" si="1"/>
        <v>41974</v>
      </c>
      <c r="G51" s="100">
        <v>0</v>
      </c>
      <c r="H51" s="100">
        <f t="shared" si="0"/>
        <v>11600</v>
      </c>
      <c r="I51" s="101" t="s">
        <v>133</v>
      </c>
    </row>
    <row r="52" spans="1:9" s="87" customFormat="1" ht="32.25" customHeight="1" x14ac:dyDescent="0.25">
      <c r="A52" s="96" t="s">
        <v>6</v>
      </c>
      <c r="B52" s="102" t="s">
        <v>116</v>
      </c>
      <c r="C52" s="103" t="s">
        <v>107</v>
      </c>
      <c r="D52" s="104">
        <v>41974</v>
      </c>
      <c r="E52" s="105">
        <v>11600</v>
      </c>
      <c r="F52" s="101">
        <f t="shared" si="1"/>
        <v>42004</v>
      </c>
      <c r="G52" s="100">
        <v>0</v>
      </c>
      <c r="H52" s="100">
        <f t="shared" si="0"/>
        <v>11600</v>
      </c>
      <c r="I52" s="101" t="s">
        <v>133</v>
      </c>
    </row>
    <row r="53" spans="1:9" s="87" customFormat="1" ht="32.25" customHeight="1" x14ac:dyDescent="0.25">
      <c r="A53" s="96" t="s">
        <v>6</v>
      </c>
      <c r="B53" s="102" t="s">
        <v>116</v>
      </c>
      <c r="C53" s="103" t="s">
        <v>108</v>
      </c>
      <c r="D53" s="104">
        <v>42006</v>
      </c>
      <c r="E53" s="105">
        <v>11600</v>
      </c>
      <c r="F53" s="101">
        <f t="shared" si="1"/>
        <v>42036</v>
      </c>
      <c r="G53" s="100">
        <v>0</v>
      </c>
      <c r="H53" s="100">
        <f t="shared" si="0"/>
        <v>11600</v>
      </c>
      <c r="I53" s="101" t="s">
        <v>133</v>
      </c>
    </row>
    <row r="54" spans="1:9" s="87" customFormat="1" ht="32.25" customHeight="1" x14ac:dyDescent="0.25">
      <c r="A54" s="96" t="s">
        <v>6</v>
      </c>
      <c r="B54" s="102" t="s">
        <v>116</v>
      </c>
      <c r="C54" s="103" t="s">
        <v>109</v>
      </c>
      <c r="D54" s="104">
        <v>42037</v>
      </c>
      <c r="E54" s="105">
        <v>11600</v>
      </c>
      <c r="F54" s="101">
        <f t="shared" si="1"/>
        <v>42067</v>
      </c>
      <c r="G54" s="100">
        <v>0</v>
      </c>
      <c r="H54" s="100">
        <f t="shared" si="0"/>
        <v>11600</v>
      </c>
      <c r="I54" s="101" t="s">
        <v>133</v>
      </c>
    </row>
    <row r="55" spans="1:9" s="87" customFormat="1" ht="32.25" customHeight="1" x14ac:dyDescent="0.25">
      <c r="A55" s="96" t="s">
        <v>6</v>
      </c>
      <c r="B55" s="102" t="s">
        <v>116</v>
      </c>
      <c r="C55" s="103" t="s">
        <v>110</v>
      </c>
      <c r="D55" s="104">
        <v>42065</v>
      </c>
      <c r="E55" s="105">
        <v>11600</v>
      </c>
      <c r="F55" s="101">
        <f t="shared" ref="F55:F57" si="4">+D55+30</f>
        <v>42095</v>
      </c>
      <c r="G55" s="100">
        <v>0</v>
      </c>
      <c r="H55" s="100">
        <f t="shared" si="0"/>
        <v>11600</v>
      </c>
      <c r="I55" s="101" t="s">
        <v>133</v>
      </c>
    </row>
    <row r="56" spans="1:9" s="87" customFormat="1" ht="32.25" customHeight="1" x14ac:dyDescent="0.25">
      <c r="A56" s="96" t="s">
        <v>6</v>
      </c>
      <c r="B56" s="102" t="s">
        <v>116</v>
      </c>
      <c r="C56" s="103" t="s">
        <v>111</v>
      </c>
      <c r="D56" s="104">
        <v>42100</v>
      </c>
      <c r="E56" s="105">
        <v>11600</v>
      </c>
      <c r="F56" s="101">
        <f t="shared" si="4"/>
        <v>42130</v>
      </c>
      <c r="G56" s="100">
        <v>0</v>
      </c>
      <c r="H56" s="100">
        <f t="shared" si="0"/>
        <v>11600</v>
      </c>
      <c r="I56" s="101" t="s">
        <v>133</v>
      </c>
    </row>
    <row r="57" spans="1:9" s="87" customFormat="1" ht="32.25" customHeight="1" x14ac:dyDescent="0.25">
      <c r="A57" s="96" t="s">
        <v>6</v>
      </c>
      <c r="B57" s="102" t="s">
        <v>116</v>
      </c>
      <c r="C57" s="103" t="s">
        <v>112</v>
      </c>
      <c r="D57" s="104">
        <v>42125</v>
      </c>
      <c r="E57" s="105">
        <v>11600</v>
      </c>
      <c r="F57" s="101">
        <f t="shared" si="4"/>
        <v>42155</v>
      </c>
      <c r="G57" s="100">
        <v>0</v>
      </c>
      <c r="H57" s="100">
        <f t="shared" si="0"/>
        <v>11600</v>
      </c>
      <c r="I57" s="101" t="s">
        <v>133</v>
      </c>
    </row>
    <row r="58" spans="1:9" s="87" customFormat="1" ht="32.25" customHeight="1" x14ac:dyDescent="0.25">
      <c r="A58" s="96" t="s">
        <v>6</v>
      </c>
      <c r="B58" s="102" t="s">
        <v>116</v>
      </c>
      <c r="C58" s="103" t="s">
        <v>113</v>
      </c>
      <c r="D58" s="104">
        <v>42156</v>
      </c>
      <c r="E58" s="105">
        <v>11600</v>
      </c>
      <c r="F58" s="101">
        <f t="shared" ref="F58:F124" si="5">+D58+30</f>
        <v>42186</v>
      </c>
      <c r="G58" s="100">
        <v>0</v>
      </c>
      <c r="H58" s="100">
        <f t="shared" si="0"/>
        <v>11600</v>
      </c>
      <c r="I58" s="101" t="s">
        <v>133</v>
      </c>
    </row>
    <row r="59" spans="1:9" s="87" customFormat="1" ht="32.25" customHeight="1" x14ac:dyDescent="0.25">
      <c r="A59" s="96" t="s">
        <v>156</v>
      </c>
      <c r="B59" s="102" t="s">
        <v>116</v>
      </c>
      <c r="C59" s="103" t="s">
        <v>213</v>
      </c>
      <c r="D59" s="104">
        <v>45313</v>
      </c>
      <c r="E59" s="105">
        <v>4000</v>
      </c>
      <c r="F59" s="101">
        <f t="shared" si="5"/>
        <v>45343</v>
      </c>
      <c r="G59" s="100">
        <v>0</v>
      </c>
      <c r="H59" s="100">
        <f t="shared" si="0"/>
        <v>4000</v>
      </c>
      <c r="I59" s="101" t="s">
        <v>124</v>
      </c>
    </row>
    <row r="60" spans="1:9" s="87" customFormat="1" ht="32.25" customHeight="1" x14ac:dyDescent="0.25">
      <c r="A60" s="96" t="s">
        <v>268</v>
      </c>
      <c r="B60" s="102" t="s">
        <v>116</v>
      </c>
      <c r="C60" s="103" t="s">
        <v>267</v>
      </c>
      <c r="D60" s="104">
        <v>45322</v>
      </c>
      <c r="E60" s="105">
        <v>76000</v>
      </c>
      <c r="F60" s="101">
        <f t="shared" ref="F60" si="6">+D60+30</f>
        <v>45352</v>
      </c>
      <c r="G60" s="100">
        <v>0</v>
      </c>
      <c r="H60" s="100">
        <f t="shared" ref="H60" si="7">+E60-G60</f>
        <v>76000</v>
      </c>
      <c r="I60" s="101" t="s">
        <v>124</v>
      </c>
    </row>
    <row r="61" spans="1:9" s="87" customFormat="1" ht="32.25" customHeight="1" x14ac:dyDescent="0.25">
      <c r="A61" s="96" t="s">
        <v>157</v>
      </c>
      <c r="B61" s="102" t="s">
        <v>116</v>
      </c>
      <c r="C61" s="103" t="s">
        <v>214</v>
      </c>
      <c r="D61" s="104">
        <v>45299</v>
      </c>
      <c r="E61" s="105">
        <v>47510.46</v>
      </c>
      <c r="F61" s="101">
        <f t="shared" si="5"/>
        <v>45329</v>
      </c>
      <c r="G61" s="100">
        <v>0</v>
      </c>
      <c r="H61" s="100">
        <f t="shared" si="0"/>
        <v>47510.46</v>
      </c>
      <c r="I61" s="101" t="s">
        <v>124</v>
      </c>
    </row>
    <row r="62" spans="1:9" s="87" customFormat="1" ht="32.25" customHeight="1" x14ac:dyDescent="0.25">
      <c r="A62" s="96" t="s">
        <v>157</v>
      </c>
      <c r="B62" s="102" t="s">
        <v>116</v>
      </c>
      <c r="C62" s="103" t="s">
        <v>215</v>
      </c>
      <c r="D62" s="104">
        <v>45314</v>
      </c>
      <c r="E62" s="105">
        <v>47510.46</v>
      </c>
      <c r="F62" s="101">
        <f t="shared" si="5"/>
        <v>45344</v>
      </c>
      <c r="G62" s="100">
        <v>0</v>
      </c>
      <c r="H62" s="100">
        <f t="shared" si="0"/>
        <v>47510.46</v>
      </c>
      <c r="I62" s="101" t="s">
        <v>124</v>
      </c>
    </row>
    <row r="63" spans="1:9" s="87" customFormat="1" ht="32.25" customHeight="1" x14ac:dyDescent="0.25">
      <c r="A63" s="96" t="s">
        <v>158</v>
      </c>
      <c r="B63" s="102" t="s">
        <v>116</v>
      </c>
      <c r="C63" s="103" t="s">
        <v>216</v>
      </c>
      <c r="D63" s="104">
        <v>45321</v>
      </c>
      <c r="E63" s="105">
        <v>3000</v>
      </c>
      <c r="F63" s="101">
        <f t="shared" si="5"/>
        <v>45351</v>
      </c>
      <c r="G63" s="100">
        <v>0</v>
      </c>
      <c r="H63" s="100">
        <f t="shared" si="0"/>
        <v>3000</v>
      </c>
      <c r="I63" s="101" t="s">
        <v>124</v>
      </c>
    </row>
    <row r="64" spans="1:9" s="87" customFormat="1" ht="32.25" customHeight="1" x14ac:dyDescent="0.25">
      <c r="A64" s="96" t="s">
        <v>159</v>
      </c>
      <c r="B64" s="102" t="s">
        <v>116</v>
      </c>
      <c r="C64" s="103" t="s">
        <v>217</v>
      </c>
      <c r="D64" s="104">
        <v>45313</v>
      </c>
      <c r="E64" s="105">
        <v>47351.61</v>
      </c>
      <c r="F64" s="101">
        <f t="shared" si="5"/>
        <v>45343</v>
      </c>
      <c r="G64" s="100">
        <v>0</v>
      </c>
      <c r="H64" s="100">
        <f t="shared" si="0"/>
        <v>47351.61</v>
      </c>
      <c r="I64" s="101" t="s">
        <v>124</v>
      </c>
    </row>
    <row r="65" spans="1:9" s="87" customFormat="1" ht="32.25" customHeight="1" x14ac:dyDescent="0.25">
      <c r="A65" s="96" t="s">
        <v>12</v>
      </c>
      <c r="B65" s="102" t="s">
        <v>116</v>
      </c>
      <c r="C65" s="103" t="s">
        <v>114</v>
      </c>
      <c r="D65" s="104">
        <v>43566</v>
      </c>
      <c r="E65" s="105">
        <v>755.2</v>
      </c>
      <c r="F65" s="101">
        <f t="shared" ref="F65:F66" si="8">+D65+30</f>
        <v>43596</v>
      </c>
      <c r="G65" s="100">
        <v>0</v>
      </c>
      <c r="H65" s="100">
        <f t="shared" si="0"/>
        <v>755.2</v>
      </c>
      <c r="I65" s="101" t="s">
        <v>133</v>
      </c>
    </row>
    <row r="66" spans="1:9" s="87" customFormat="1" ht="32.25" customHeight="1" x14ac:dyDescent="0.25">
      <c r="A66" s="96" t="s">
        <v>160</v>
      </c>
      <c r="B66" s="102" t="s">
        <v>116</v>
      </c>
      <c r="C66" s="103" t="s">
        <v>218</v>
      </c>
      <c r="D66" s="104">
        <v>45313</v>
      </c>
      <c r="E66" s="105">
        <v>13609.53</v>
      </c>
      <c r="F66" s="101">
        <f t="shared" si="8"/>
        <v>45343</v>
      </c>
      <c r="G66" s="100">
        <v>0</v>
      </c>
      <c r="H66" s="100">
        <f t="shared" si="0"/>
        <v>13609.53</v>
      </c>
      <c r="I66" s="101" t="s">
        <v>124</v>
      </c>
    </row>
    <row r="67" spans="1:9" s="87" customFormat="1" ht="32.25" customHeight="1" x14ac:dyDescent="0.25">
      <c r="A67" s="96" t="s">
        <v>161</v>
      </c>
      <c r="B67" s="102" t="s">
        <v>116</v>
      </c>
      <c r="C67" s="103" t="s">
        <v>219</v>
      </c>
      <c r="D67" s="104">
        <v>45292</v>
      </c>
      <c r="E67" s="105">
        <v>401500</v>
      </c>
      <c r="F67" s="101">
        <f t="shared" ref="F67:F96" si="9">+D67+30</f>
        <v>45322</v>
      </c>
      <c r="G67" s="100">
        <v>0</v>
      </c>
      <c r="H67" s="100">
        <f t="shared" ref="H67:H96" si="10">+E67-G67</f>
        <v>401500</v>
      </c>
      <c r="I67" s="101" t="s">
        <v>124</v>
      </c>
    </row>
    <row r="68" spans="1:9" s="87" customFormat="1" ht="32.25" customHeight="1" x14ac:dyDescent="0.25">
      <c r="A68" s="96" t="s">
        <v>162</v>
      </c>
      <c r="B68" s="102" t="s">
        <v>116</v>
      </c>
      <c r="C68" s="103" t="s">
        <v>220</v>
      </c>
      <c r="D68" s="104">
        <v>45307</v>
      </c>
      <c r="E68" s="105">
        <v>54044</v>
      </c>
      <c r="F68" s="101">
        <f t="shared" si="9"/>
        <v>45337</v>
      </c>
      <c r="G68" s="100">
        <v>0</v>
      </c>
      <c r="H68" s="100">
        <f t="shared" si="10"/>
        <v>54044</v>
      </c>
      <c r="I68" s="101" t="s">
        <v>124</v>
      </c>
    </row>
    <row r="69" spans="1:9" s="87" customFormat="1" ht="32.25" customHeight="1" x14ac:dyDescent="0.25">
      <c r="A69" s="96" t="s">
        <v>79</v>
      </c>
      <c r="B69" s="102" t="s">
        <v>116</v>
      </c>
      <c r="C69" s="103" t="s">
        <v>221</v>
      </c>
      <c r="D69" s="104">
        <v>45299</v>
      </c>
      <c r="E69" s="105">
        <v>62870.400000000001</v>
      </c>
      <c r="F69" s="101">
        <f t="shared" si="9"/>
        <v>45329</v>
      </c>
      <c r="G69" s="100">
        <v>0</v>
      </c>
      <c r="H69" s="100">
        <f t="shared" si="10"/>
        <v>62870.400000000001</v>
      </c>
      <c r="I69" s="101" t="s">
        <v>124</v>
      </c>
    </row>
    <row r="70" spans="1:9" s="87" customFormat="1" ht="32.25" customHeight="1" x14ac:dyDescent="0.25">
      <c r="A70" s="96" t="s">
        <v>163</v>
      </c>
      <c r="B70" s="102" t="s">
        <v>116</v>
      </c>
      <c r="C70" s="103" t="s">
        <v>222</v>
      </c>
      <c r="D70" s="104">
        <v>45293</v>
      </c>
      <c r="E70" s="105">
        <v>12000</v>
      </c>
      <c r="F70" s="101">
        <f t="shared" si="9"/>
        <v>45323</v>
      </c>
      <c r="G70" s="100">
        <v>0</v>
      </c>
      <c r="H70" s="100">
        <f t="shared" si="10"/>
        <v>12000</v>
      </c>
      <c r="I70" s="101" t="s">
        <v>124</v>
      </c>
    </row>
    <row r="71" spans="1:9" s="87" customFormat="1" ht="32.25" customHeight="1" x14ac:dyDescent="0.25">
      <c r="A71" s="96" t="s">
        <v>163</v>
      </c>
      <c r="B71" s="102" t="s">
        <v>116</v>
      </c>
      <c r="C71" s="103" t="s">
        <v>223</v>
      </c>
      <c r="D71" s="104">
        <v>45293</v>
      </c>
      <c r="E71" s="105">
        <v>78057</v>
      </c>
      <c r="F71" s="101">
        <f t="shared" si="9"/>
        <v>45323</v>
      </c>
      <c r="G71" s="100">
        <v>0</v>
      </c>
      <c r="H71" s="100">
        <f t="shared" si="10"/>
        <v>78057</v>
      </c>
      <c r="I71" s="101" t="s">
        <v>124</v>
      </c>
    </row>
    <row r="72" spans="1:9" s="87" customFormat="1" ht="32.25" customHeight="1" x14ac:dyDescent="0.25">
      <c r="A72" s="96" t="s">
        <v>164</v>
      </c>
      <c r="B72" s="102" t="s">
        <v>116</v>
      </c>
      <c r="C72" s="103" t="s">
        <v>224</v>
      </c>
      <c r="D72" s="104">
        <v>45307</v>
      </c>
      <c r="E72" s="105">
        <v>13307.800000000001</v>
      </c>
      <c r="F72" s="101">
        <f t="shared" si="9"/>
        <v>45337</v>
      </c>
      <c r="G72" s="100">
        <v>0</v>
      </c>
      <c r="H72" s="100">
        <f t="shared" si="10"/>
        <v>13307.800000000001</v>
      </c>
      <c r="I72" s="101" t="s">
        <v>124</v>
      </c>
    </row>
    <row r="73" spans="1:9" s="87" customFormat="1" ht="32.25" customHeight="1" x14ac:dyDescent="0.25">
      <c r="A73" s="96" t="s">
        <v>165</v>
      </c>
      <c r="B73" s="102" t="s">
        <v>116</v>
      </c>
      <c r="C73" s="103" t="s">
        <v>225</v>
      </c>
      <c r="D73" s="104">
        <v>45309</v>
      </c>
      <c r="E73" s="105">
        <v>412939.31</v>
      </c>
      <c r="F73" s="101">
        <f t="shared" si="9"/>
        <v>45339</v>
      </c>
      <c r="G73" s="100">
        <v>0</v>
      </c>
      <c r="H73" s="100">
        <f t="shared" si="10"/>
        <v>412939.31</v>
      </c>
      <c r="I73" s="101" t="s">
        <v>124</v>
      </c>
    </row>
    <row r="74" spans="1:9" s="87" customFormat="1" ht="32.25" customHeight="1" x14ac:dyDescent="0.25">
      <c r="A74" s="96" t="s">
        <v>165</v>
      </c>
      <c r="B74" s="102" t="s">
        <v>116</v>
      </c>
      <c r="C74" s="103" t="s">
        <v>226</v>
      </c>
      <c r="D74" s="104">
        <v>45309</v>
      </c>
      <c r="E74" s="105">
        <v>165830.12</v>
      </c>
      <c r="F74" s="101">
        <f t="shared" si="9"/>
        <v>45339</v>
      </c>
      <c r="G74" s="100">
        <v>0</v>
      </c>
      <c r="H74" s="100">
        <f t="shared" si="10"/>
        <v>165830.12</v>
      </c>
      <c r="I74" s="101" t="s">
        <v>124</v>
      </c>
    </row>
    <row r="75" spans="1:9" s="87" customFormat="1" ht="32.25" customHeight="1" x14ac:dyDescent="0.25">
      <c r="A75" s="96" t="s">
        <v>166</v>
      </c>
      <c r="B75" s="102" t="s">
        <v>116</v>
      </c>
      <c r="C75" s="103" t="s">
        <v>227</v>
      </c>
      <c r="D75" s="104">
        <v>45293</v>
      </c>
      <c r="E75" s="105">
        <v>1212499.56</v>
      </c>
      <c r="F75" s="101">
        <f t="shared" si="9"/>
        <v>45323</v>
      </c>
      <c r="G75" s="100">
        <v>0</v>
      </c>
      <c r="H75" s="100">
        <f t="shared" si="10"/>
        <v>1212499.56</v>
      </c>
      <c r="I75" s="101" t="s">
        <v>124</v>
      </c>
    </row>
    <row r="76" spans="1:9" s="87" customFormat="1" ht="32.25" customHeight="1" x14ac:dyDescent="0.25">
      <c r="A76" s="96" t="s">
        <v>167</v>
      </c>
      <c r="B76" s="102" t="s">
        <v>116</v>
      </c>
      <c r="C76" s="103" t="s">
        <v>228</v>
      </c>
      <c r="D76" s="104">
        <v>45322</v>
      </c>
      <c r="E76" s="105">
        <v>94606.67</v>
      </c>
      <c r="F76" s="101">
        <f t="shared" si="9"/>
        <v>45352</v>
      </c>
      <c r="G76" s="100">
        <v>0</v>
      </c>
      <c r="H76" s="100">
        <f t="shared" si="10"/>
        <v>94606.67</v>
      </c>
      <c r="I76" s="101" t="s">
        <v>124</v>
      </c>
    </row>
    <row r="77" spans="1:9" s="87" customFormat="1" ht="32.25" customHeight="1" x14ac:dyDescent="0.25">
      <c r="A77" s="96" t="s">
        <v>168</v>
      </c>
      <c r="B77" s="102" t="s">
        <v>116</v>
      </c>
      <c r="C77" s="103" t="s">
        <v>229</v>
      </c>
      <c r="D77" s="104">
        <v>45309</v>
      </c>
      <c r="E77" s="105">
        <v>-11160</v>
      </c>
      <c r="F77" s="101">
        <f t="shared" si="9"/>
        <v>45339</v>
      </c>
      <c r="G77" s="100">
        <v>0</v>
      </c>
      <c r="H77" s="100">
        <f t="shared" si="10"/>
        <v>-11160</v>
      </c>
      <c r="I77" s="101" t="s">
        <v>124</v>
      </c>
    </row>
    <row r="78" spans="1:9" s="87" customFormat="1" ht="32.25" customHeight="1" x14ac:dyDescent="0.25">
      <c r="A78" s="96" t="s">
        <v>168</v>
      </c>
      <c r="B78" s="102" t="s">
        <v>116</v>
      </c>
      <c r="C78" s="103" t="s">
        <v>230</v>
      </c>
      <c r="D78" s="104">
        <v>45299</v>
      </c>
      <c r="E78" s="105">
        <v>183426</v>
      </c>
      <c r="F78" s="101">
        <f t="shared" si="9"/>
        <v>45329</v>
      </c>
      <c r="G78" s="100">
        <v>0</v>
      </c>
      <c r="H78" s="100">
        <f t="shared" si="10"/>
        <v>183426</v>
      </c>
      <c r="I78" s="101" t="s">
        <v>124</v>
      </c>
    </row>
    <row r="79" spans="1:9" s="87" customFormat="1" ht="32.25" customHeight="1" x14ac:dyDescent="0.25">
      <c r="A79" s="96" t="s">
        <v>168</v>
      </c>
      <c r="B79" s="102" t="s">
        <v>116</v>
      </c>
      <c r="C79" s="103" t="s">
        <v>231</v>
      </c>
      <c r="D79" s="104">
        <v>45309</v>
      </c>
      <c r="E79" s="105">
        <v>179801</v>
      </c>
      <c r="F79" s="101">
        <f t="shared" si="9"/>
        <v>45339</v>
      </c>
      <c r="G79" s="100">
        <v>0</v>
      </c>
      <c r="H79" s="100">
        <f t="shared" si="10"/>
        <v>179801</v>
      </c>
      <c r="I79" s="101" t="s">
        <v>124</v>
      </c>
    </row>
    <row r="80" spans="1:9" s="87" customFormat="1" ht="32.25" customHeight="1" x14ac:dyDescent="0.25">
      <c r="A80" s="96" t="s">
        <v>168</v>
      </c>
      <c r="B80" s="102" t="s">
        <v>116</v>
      </c>
      <c r="C80" s="103" t="s">
        <v>232</v>
      </c>
      <c r="D80" s="104">
        <v>45309</v>
      </c>
      <c r="E80" s="105">
        <v>2208</v>
      </c>
      <c r="F80" s="101">
        <f t="shared" si="9"/>
        <v>45339</v>
      </c>
      <c r="G80" s="100">
        <v>0</v>
      </c>
      <c r="H80" s="100">
        <f t="shared" si="10"/>
        <v>2208</v>
      </c>
      <c r="I80" s="101" t="s">
        <v>124</v>
      </c>
    </row>
    <row r="81" spans="1:9" s="87" customFormat="1" ht="32.25" customHeight="1" x14ac:dyDescent="0.25">
      <c r="A81" s="96" t="s">
        <v>169</v>
      </c>
      <c r="B81" s="102" t="s">
        <v>116</v>
      </c>
      <c r="C81" s="103" t="s">
        <v>233</v>
      </c>
      <c r="D81" s="104">
        <v>45294</v>
      </c>
      <c r="E81" s="105">
        <v>22983.33</v>
      </c>
      <c r="F81" s="101">
        <f t="shared" si="9"/>
        <v>45324</v>
      </c>
      <c r="G81" s="100">
        <v>0</v>
      </c>
      <c r="H81" s="100">
        <f t="shared" si="10"/>
        <v>22983.33</v>
      </c>
      <c r="I81" s="101" t="s">
        <v>124</v>
      </c>
    </row>
    <row r="82" spans="1:9" s="87" customFormat="1" ht="32.25" customHeight="1" x14ac:dyDescent="0.25">
      <c r="A82" s="96" t="s">
        <v>170</v>
      </c>
      <c r="B82" s="102" t="s">
        <v>116</v>
      </c>
      <c r="C82" s="103" t="s">
        <v>234</v>
      </c>
      <c r="D82" s="104">
        <v>45302</v>
      </c>
      <c r="E82" s="105">
        <v>21729.99</v>
      </c>
      <c r="F82" s="101">
        <f t="shared" si="9"/>
        <v>45332</v>
      </c>
      <c r="G82" s="100">
        <v>0</v>
      </c>
      <c r="H82" s="100">
        <f t="shared" si="10"/>
        <v>21729.99</v>
      </c>
      <c r="I82" s="101" t="s">
        <v>124</v>
      </c>
    </row>
    <row r="83" spans="1:9" s="87" customFormat="1" ht="32.25" customHeight="1" x14ac:dyDescent="0.25">
      <c r="A83" s="96" t="s">
        <v>171</v>
      </c>
      <c r="B83" s="102" t="s">
        <v>116</v>
      </c>
      <c r="C83" s="103" t="s">
        <v>235</v>
      </c>
      <c r="D83" s="104">
        <v>45294</v>
      </c>
      <c r="E83" s="105">
        <v>15139.2</v>
      </c>
      <c r="F83" s="101">
        <f t="shared" si="9"/>
        <v>45324</v>
      </c>
      <c r="G83" s="100">
        <v>0</v>
      </c>
      <c r="H83" s="100">
        <f t="shared" si="10"/>
        <v>15139.2</v>
      </c>
      <c r="I83" s="101" t="s">
        <v>124</v>
      </c>
    </row>
    <row r="84" spans="1:9" s="87" customFormat="1" ht="32.25" customHeight="1" x14ac:dyDescent="0.25">
      <c r="A84" s="96" t="s">
        <v>129</v>
      </c>
      <c r="B84" s="102" t="s">
        <v>116</v>
      </c>
      <c r="C84" s="103" t="s">
        <v>138</v>
      </c>
      <c r="D84" s="104">
        <v>45264</v>
      </c>
      <c r="E84" s="105">
        <v>6041600</v>
      </c>
      <c r="F84" s="101">
        <f t="shared" si="9"/>
        <v>45294</v>
      </c>
      <c r="G84" s="100">
        <v>0</v>
      </c>
      <c r="H84" s="100">
        <f t="shared" si="10"/>
        <v>6041600</v>
      </c>
      <c r="I84" s="101" t="s">
        <v>124</v>
      </c>
    </row>
    <row r="85" spans="1:9" s="87" customFormat="1" ht="32.25" customHeight="1" x14ac:dyDescent="0.25">
      <c r="A85" s="96" t="s">
        <v>129</v>
      </c>
      <c r="B85" s="102" t="s">
        <v>116</v>
      </c>
      <c r="C85" s="103" t="s">
        <v>236</v>
      </c>
      <c r="D85" s="104">
        <v>45301</v>
      </c>
      <c r="E85" s="105">
        <v>4310845.1100000003</v>
      </c>
      <c r="F85" s="101">
        <f t="shared" si="9"/>
        <v>45331</v>
      </c>
      <c r="G85" s="100">
        <v>0</v>
      </c>
      <c r="H85" s="100">
        <f t="shared" si="10"/>
        <v>4310845.1100000003</v>
      </c>
      <c r="I85" s="101" t="s">
        <v>124</v>
      </c>
    </row>
    <row r="86" spans="1:9" s="87" customFormat="1" ht="32.25" customHeight="1" x14ac:dyDescent="0.25">
      <c r="A86" s="96" t="s">
        <v>129</v>
      </c>
      <c r="B86" s="102" t="s">
        <v>116</v>
      </c>
      <c r="C86" s="103" t="s">
        <v>237</v>
      </c>
      <c r="D86" s="104">
        <v>45303</v>
      </c>
      <c r="E86" s="105">
        <v>44914839.439999998</v>
      </c>
      <c r="F86" s="101">
        <f t="shared" si="9"/>
        <v>45333</v>
      </c>
      <c r="G86" s="100">
        <v>0</v>
      </c>
      <c r="H86" s="100">
        <f t="shared" si="10"/>
        <v>44914839.439999998</v>
      </c>
      <c r="I86" s="101" t="s">
        <v>124</v>
      </c>
    </row>
    <row r="87" spans="1:9" s="87" customFormat="1" ht="32.25" customHeight="1" x14ac:dyDescent="0.25">
      <c r="A87" s="96" t="s">
        <v>172</v>
      </c>
      <c r="B87" s="102" t="s">
        <v>116</v>
      </c>
      <c r="C87" s="103" t="s">
        <v>238</v>
      </c>
      <c r="D87" s="104">
        <v>45293</v>
      </c>
      <c r="E87" s="105">
        <v>2282390.2383200005</v>
      </c>
      <c r="F87" s="101">
        <f t="shared" si="9"/>
        <v>45323</v>
      </c>
      <c r="G87" s="100">
        <v>0</v>
      </c>
      <c r="H87" s="100">
        <f t="shared" si="10"/>
        <v>2282390.2383200005</v>
      </c>
      <c r="I87" s="101" t="s">
        <v>124</v>
      </c>
    </row>
    <row r="88" spans="1:9" s="87" customFormat="1" ht="32.25" customHeight="1" x14ac:dyDescent="0.25">
      <c r="A88" s="96" t="s">
        <v>172</v>
      </c>
      <c r="B88" s="102" t="s">
        <v>116</v>
      </c>
      <c r="C88" s="103" t="s">
        <v>239</v>
      </c>
      <c r="D88" s="104">
        <v>45293</v>
      </c>
      <c r="E88" s="105">
        <v>1389081.0980160001</v>
      </c>
      <c r="F88" s="101">
        <f t="shared" si="9"/>
        <v>45323</v>
      </c>
      <c r="G88" s="100">
        <v>0</v>
      </c>
      <c r="H88" s="100">
        <f t="shared" si="10"/>
        <v>1389081.0980160001</v>
      </c>
      <c r="I88" s="101" t="s">
        <v>124</v>
      </c>
    </row>
    <row r="89" spans="1:9" s="87" customFormat="1" ht="32.25" customHeight="1" x14ac:dyDescent="0.25">
      <c r="A89" s="96" t="s">
        <v>34</v>
      </c>
      <c r="B89" s="102" t="s">
        <v>116</v>
      </c>
      <c r="C89" s="103" t="s">
        <v>240</v>
      </c>
      <c r="D89" s="104">
        <v>45292</v>
      </c>
      <c r="E89" s="105">
        <v>35400</v>
      </c>
      <c r="F89" s="101">
        <f t="shared" si="9"/>
        <v>45322</v>
      </c>
      <c r="G89" s="100">
        <v>0</v>
      </c>
      <c r="H89" s="100">
        <f t="shared" si="10"/>
        <v>35400</v>
      </c>
      <c r="I89" s="101" t="s">
        <v>124</v>
      </c>
    </row>
    <row r="90" spans="1:9" s="87" customFormat="1" ht="32.25" customHeight="1" x14ac:dyDescent="0.25">
      <c r="A90" s="96" t="s">
        <v>173</v>
      </c>
      <c r="B90" s="102" t="s">
        <v>116</v>
      </c>
      <c r="C90" s="103" t="s">
        <v>241</v>
      </c>
      <c r="D90" s="104">
        <v>45310</v>
      </c>
      <c r="E90" s="105">
        <v>5492.9</v>
      </c>
      <c r="F90" s="101">
        <f t="shared" si="9"/>
        <v>45340</v>
      </c>
      <c r="G90" s="100">
        <v>0</v>
      </c>
      <c r="H90" s="100">
        <f t="shared" si="10"/>
        <v>5492.9</v>
      </c>
      <c r="I90" s="101" t="s">
        <v>124</v>
      </c>
    </row>
    <row r="91" spans="1:9" s="87" customFormat="1" ht="32.25" customHeight="1" x14ac:dyDescent="0.25">
      <c r="A91" s="96" t="s">
        <v>174</v>
      </c>
      <c r="B91" s="102" t="s">
        <v>116</v>
      </c>
      <c r="C91" s="103" t="s">
        <v>242</v>
      </c>
      <c r="D91" s="104">
        <v>45310</v>
      </c>
      <c r="E91" s="105">
        <v>474600</v>
      </c>
      <c r="F91" s="101">
        <f t="shared" si="9"/>
        <v>45340</v>
      </c>
      <c r="G91" s="100">
        <v>0</v>
      </c>
      <c r="H91" s="100">
        <f t="shared" si="10"/>
        <v>474600</v>
      </c>
      <c r="I91" s="101" t="s">
        <v>124</v>
      </c>
    </row>
    <row r="92" spans="1:9" s="87" customFormat="1" ht="32.25" customHeight="1" x14ac:dyDescent="0.25">
      <c r="A92" s="96" t="s">
        <v>130</v>
      </c>
      <c r="B92" s="102" t="s">
        <v>116</v>
      </c>
      <c r="C92" s="103" t="s">
        <v>128</v>
      </c>
      <c r="D92" s="104">
        <v>45204</v>
      </c>
      <c r="E92" s="105">
        <v>67850</v>
      </c>
      <c r="F92" s="101">
        <f t="shared" si="9"/>
        <v>45234</v>
      </c>
      <c r="G92" s="100">
        <v>0</v>
      </c>
      <c r="H92" s="100">
        <f t="shared" si="10"/>
        <v>67850</v>
      </c>
      <c r="I92" s="101" t="s">
        <v>124</v>
      </c>
    </row>
    <row r="93" spans="1:9" s="87" customFormat="1" ht="32.25" customHeight="1" x14ac:dyDescent="0.25">
      <c r="A93" s="96" t="s">
        <v>130</v>
      </c>
      <c r="B93" s="102" t="s">
        <v>116</v>
      </c>
      <c r="C93" s="103" t="s">
        <v>134</v>
      </c>
      <c r="D93" s="104">
        <v>45243</v>
      </c>
      <c r="E93" s="105">
        <v>29500</v>
      </c>
      <c r="F93" s="101">
        <f t="shared" si="9"/>
        <v>45273</v>
      </c>
      <c r="G93" s="100">
        <v>0</v>
      </c>
      <c r="H93" s="100">
        <f t="shared" si="10"/>
        <v>29500</v>
      </c>
      <c r="I93" s="101" t="s">
        <v>124</v>
      </c>
    </row>
    <row r="94" spans="1:9" s="87" customFormat="1" ht="32.25" customHeight="1" x14ac:dyDescent="0.25">
      <c r="A94" s="96" t="s">
        <v>130</v>
      </c>
      <c r="B94" s="102" t="s">
        <v>116</v>
      </c>
      <c r="C94" s="103" t="s">
        <v>139</v>
      </c>
      <c r="D94" s="104">
        <v>45271</v>
      </c>
      <c r="E94" s="105">
        <v>29500</v>
      </c>
      <c r="F94" s="101">
        <f t="shared" si="9"/>
        <v>45301</v>
      </c>
      <c r="G94" s="100">
        <v>0</v>
      </c>
      <c r="H94" s="100">
        <f t="shared" si="10"/>
        <v>29500</v>
      </c>
      <c r="I94" s="101" t="s">
        <v>124</v>
      </c>
    </row>
    <row r="95" spans="1:9" s="87" customFormat="1" ht="32.25" customHeight="1" x14ac:dyDescent="0.25">
      <c r="A95" s="96" t="s">
        <v>130</v>
      </c>
      <c r="B95" s="102" t="s">
        <v>116</v>
      </c>
      <c r="C95" s="103" t="s">
        <v>243</v>
      </c>
      <c r="D95" s="104">
        <v>45296</v>
      </c>
      <c r="E95" s="105">
        <v>29500</v>
      </c>
      <c r="F95" s="101">
        <f t="shared" si="9"/>
        <v>45326</v>
      </c>
      <c r="G95" s="100">
        <v>0</v>
      </c>
      <c r="H95" s="100">
        <f t="shared" si="10"/>
        <v>29500</v>
      </c>
      <c r="I95" s="101" t="s">
        <v>124</v>
      </c>
    </row>
    <row r="96" spans="1:9" s="87" customFormat="1" ht="32.25" customHeight="1" x14ac:dyDescent="0.25">
      <c r="A96" s="96" t="s">
        <v>9</v>
      </c>
      <c r="B96" s="102" t="s">
        <v>116</v>
      </c>
      <c r="C96" s="103" t="s">
        <v>115</v>
      </c>
      <c r="D96" s="104">
        <v>41908</v>
      </c>
      <c r="E96" s="105">
        <v>16661.599999999999</v>
      </c>
      <c r="F96" s="101">
        <f t="shared" si="9"/>
        <v>41938</v>
      </c>
      <c r="G96" s="100">
        <v>0</v>
      </c>
      <c r="H96" s="100">
        <f t="shared" si="10"/>
        <v>16661.599999999999</v>
      </c>
      <c r="I96" s="101" t="s">
        <v>124</v>
      </c>
    </row>
    <row r="97" spans="1:9" s="87" customFormat="1" ht="32.25" customHeight="1" x14ac:dyDescent="0.25">
      <c r="A97" s="96" t="s">
        <v>175</v>
      </c>
      <c r="B97" s="102" t="s">
        <v>116</v>
      </c>
      <c r="C97" s="103" t="s">
        <v>244</v>
      </c>
      <c r="D97" s="104">
        <v>45306</v>
      </c>
      <c r="E97" s="105">
        <v>192312.45</v>
      </c>
      <c r="F97" s="101">
        <f t="shared" ref="F97:F120" si="11">+D97+30</f>
        <v>45336</v>
      </c>
      <c r="G97" s="100">
        <v>0</v>
      </c>
      <c r="H97" s="100">
        <f t="shared" si="0"/>
        <v>192312.45</v>
      </c>
      <c r="I97" s="101" t="s">
        <v>124</v>
      </c>
    </row>
    <row r="98" spans="1:9" s="87" customFormat="1" ht="32.25" customHeight="1" x14ac:dyDescent="0.25">
      <c r="A98" s="96" t="s">
        <v>176</v>
      </c>
      <c r="B98" s="102" t="s">
        <v>116</v>
      </c>
      <c r="C98" s="103" t="s">
        <v>245</v>
      </c>
      <c r="D98" s="104">
        <v>45303</v>
      </c>
      <c r="E98" s="105">
        <v>-40</v>
      </c>
      <c r="F98" s="101">
        <f t="shared" si="11"/>
        <v>45333</v>
      </c>
      <c r="G98" s="100">
        <v>0</v>
      </c>
      <c r="H98" s="100">
        <f t="shared" si="0"/>
        <v>-40</v>
      </c>
      <c r="I98" s="101" t="s">
        <v>124</v>
      </c>
    </row>
    <row r="99" spans="1:9" s="87" customFormat="1" ht="32.25" customHeight="1" x14ac:dyDescent="0.25">
      <c r="A99" s="96" t="s">
        <v>176</v>
      </c>
      <c r="B99" s="102" t="s">
        <v>116</v>
      </c>
      <c r="C99" s="103" t="s">
        <v>246</v>
      </c>
      <c r="D99" s="104">
        <v>45306</v>
      </c>
      <c r="E99" s="105">
        <v>-219.24</v>
      </c>
      <c r="F99" s="101">
        <f t="shared" si="11"/>
        <v>45336</v>
      </c>
      <c r="G99" s="100">
        <v>0</v>
      </c>
      <c r="H99" s="100">
        <f t="shared" si="0"/>
        <v>-219.24</v>
      </c>
      <c r="I99" s="101" t="s">
        <v>124</v>
      </c>
    </row>
    <row r="100" spans="1:9" s="87" customFormat="1" ht="32.25" customHeight="1" x14ac:dyDescent="0.25">
      <c r="A100" s="96" t="s">
        <v>176</v>
      </c>
      <c r="B100" s="102" t="s">
        <v>116</v>
      </c>
      <c r="C100" s="103" t="s">
        <v>247</v>
      </c>
      <c r="D100" s="104">
        <v>45293</v>
      </c>
      <c r="E100" s="105">
        <v>28890.959999999999</v>
      </c>
      <c r="F100" s="101">
        <f t="shared" si="11"/>
        <v>45323</v>
      </c>
      <c r="G100" s="100">
        <v>0</v>
      </c>
      <c r="H100" s="100">
        <f t="shared" si="0"/>
        <v>28890.959999999999</v>
      </c>
      <c r="I100" s="101" t="s">
        <v>124</v>
      </c>
    </row>
    <row r="101" spans="1:9" s="87" customFormat="1" ht="32.25" customHeight="1" x14ac:dyDescent="0.25">
      <c r="A101" s="96" t="s">
        <v>176</v>
      </c>
      <c r="B101" s="102" t="s">
        <v>116</v>
      </c>
      <c r="C101" s="103" t="s">
        <v>248</v>
      </c>
      <c r="D101" s="104">
        <v>45293</v>
      </c>
      <c r="E101" s="105">
        <v>8519.32</v>
      </c>
      <c r="F101" s="101">
        <f t="shared" ref="F101:F113" si="12">+D101+30</f>
        <v>45323</v>
      </c>
      <c r="G101" s="100">
        <v>0</v>
      </c>
      <c r="H101" s="100">
        <f t="shared" ref="H101:H113" si="13">+E101-G101</f>
        <v>8519.32</v>
      </c>
      <c r="I101" s="101" t="s">
        <v>124</v>
      </c>
    </row>
    <row r="102" spans="1:9" s="87" customFormat="1" ht="32.25" customHeight="1" x14ac:dyDescent="0.25">
      <c r="A102" s="96" t="s">
        <v>177</v>
      </c>
      <c r="B102" s="102" t="s">
        <v>116</v>
      </c>
      <c r="C102" s="103" t="s">
        <v>249</v>
      </c>
      <c r="D102" s="104">
        <v>45309</v>
      </c>
      <c r="E102" s="105">
        <v>24540</v>
      </c>
      <c r="F102" s="101">
        <f t="shared" si="12"/>
        <v>45339</v>
      </c>
      <c r="G102" s="100">
        <v>0</v>
      </c>
      <c r="H102" s="100">
        <f t="shared" si="13"/>
        <v>24540</v>
      </c>
      <c r="I102" s="101" t="s">
        <v>124</v>
      </c>
    </row>
    <row r="103" spans="1:9" s="87" customFormat="1" ht="32.25" customHeight="1" x14ac:dyDescent="0.25">
      <c r="A103" s="96" t="s">
        <v>177</v>
      </c>
      <c r="B103" s="102" t="s">
        <v>116</v>
      </c>
      <c r="C103" s="103" t="s">
        <v>250</v>
      </c>
      <c r="D103" s="104">
        <v>45309</v>
      </c>
      <c r="E103" s="105">
        <v>7952.04</v>
      </c>
      <c r="F103" s="101">
        <f t="shared" si="12"/>
        <v>45339</v>
      </c>
      <c r="G103" s="100">
        <v>0</v>
      </c>
      <c r="H103" s="100">
        <f t="shared" si="13"/>
        <v>7952.04</v>
      </c>
      <c r="I103" s="101" t="s">
        <v>124</v>
      </c>
    </row>
    <row r="104" spans="1:9" s="87" customFormat="1" ht="32.25" customHeight="1" x14ac:dyDescent="0.25">
      <c r="A104" s="96" t="s">
        <v>178</v>
      </c>
      <c r="B104" s="102" t="s">
        <v>116</v>
      </c>
      <c r="C104" s="103" t="s">
        <v>251</v>
      </c>
      <c r="D104" s="104">
        <v>45307</v>
      </c>
      <c r="E104" s="105">
        <v>103840</v>
      </c>
      <c r="F104" s="101">
        <f t="shared" si="12"/>
        <v>45337</v>
      </c>
      <c r="G104" s="100">
        <v>0</v>
      </c>
      <c r="H104" s="100">
        <f t="shared" si="13"/>
        <v>103840</v>
      </c>
      <c r="I104" s="101" t="s">
        <v>124</v>
      </c>
    </row>
    <row r="105" spans="1:9" s="87" customFormat="1" ht="32.25" customHeight="1" x14ac:dyDescent="0.25">
      <c r="A105" s="96" t="s">
        <v>179</v>
      </c>
      <c r="B105" s="102" t="s">
        <v>116</v>
      </c>
      <c r="C105" s="103" t="s">
        <v>252</v>
      </c>
      <c r="D105" s="104">
        <v>45299</v>
      </c>
      <c r="E105" s="105">
        <v>395851.82</v>
      </c>
      <c r="F105" s="101">
        <f t="shared" si="12"/>
        <v>45329</v>
      </c>
      <c r="G105" s="100">
        <v>0</v>
      </c>
      <c r="H105" s="100">
        <f t="shared" si="13"/>
        <v>395851.82</v>
      </c>
      <c r="I105" s="101" t="s">
        <v>124</v>
      </c>
    </row>
    <row r="106" spans="1:9" s="87" customFormat="1" ht="32.25" customHeight="1" x14ac:dyDescent="0.25">
      <c r="A106" s="96" t="s">
        <v>180</v>
      </c>
      <c r="B106" s="102" t="s">
        <v>116</v>
      </c>
      <c r="C106" s="103" t="s">
        <v>253</v>
      </c>
      <c r="D106" s="104">
        <v>45308</v>
      </c>
      <c r="E106" s="105">
        <v>75520</v>
      </c>
      <c r="F106" s="101">
        <f t="shared" si="12"/>
        <v>45338</v>
      </c>
      <c r="G106" s="100">
        <v>0</v>
      </c>
      <c r="H106" s="100">
        <f t="shared" si="13"/>
        <v>75520</v>
      </c>
      <c r="I106" s="101" t="s">
        <v>124</v>
      </c>
    </row>
    <row r="107" spans="1:9" s="87" customFormat="1" ht="32.25" customHeight="1" x14ac:dyDescent="0.25">
      <c r="A107" s="96" t="s">
        <v>131</v>
      </c>
      <c r="B107" s="102" t="s">
        <v>116</v>
      </c>
      <c r="C107" s="103" t="s">
        <v>142</v>
      </c>
      <c r="D107" s="104">
        <v>45291</v>
      </c>
      <c r="E107" s="105">
        <v>4684.45</v>
      </c>
      <c r="F107" s="101">
        <f t="shared" si="12"/>
        <v>45321</v>
      </c>
      <c r="G107" s="100">
        <v>0</v>
      </c>
      <c r="H107" s="100">
        <f t="shared" si="13"/>
        <v>4684.45</v>
      </c>
      <c r="I107" s="101" t="s">
        <v>124</v>
      </c>
    </row>
    <row r="108" spans="1:9" s="87" customFormat="1" ht="32.25" customHeight="1" x14ac:dyDescent="0.25">
      <c r="A108" s="96" t="s">
        <v>131</v>
      </c>
      <c r="B108" s="102" t="s">
        <v>116</v>
      </c>
      <c r="C108" s="103" t="s">
        <v>254</v>
      </c>
      <c r="D108" s="104">
        <v>45298</v>
      </c>
      <c r="E108" s="105">
        <v>3404.31</v>
      </c>
      <c r="F108" s="101">
        <f t="shared" si="12"/>
        <v>45328</v>
      </c>
      <c r="G108" s="100">
        <v>0</v>
      </c>
      <c r="H108" s="100">
        <f t="shared" si="13"/>
        <v>3404.31</v>
      </c>
      <c r="I108" s="101" t="s">
        <v>124</v>
      </c>
    </row>
    <row r="109" spans="1:9" s="87" customFormat="1" ht="32.25" customHeight="1" x14ac:dyDescent="0.25">
      <c r="A109" s="96" t="s">
        <v>131</v>
      </c>
      <c r="B109" s="102" t="s">
        <v>116</v>
      </c>
      <c r="C109" s="103" t="s">
        <v>255</v>
      </c>
      <c r="D109" s="104">
        <v>45306</v>
      </c>
      <c r="E109" s="105">
        <v>6324.43</v>
      </c>
      <c r="F109" s="101">
        <f t="shared" si="12"/>
        <v>45336</v>
      </c>
      <c r="G109" s="100">
        <v>0</v>
      </c>
      <c r="H109" s="100">
        <f t="shared" si="13"/>
        <v>6324.43</v>
      </c>
      <c r="I109" s="101" t="s">
        <v>124</v>
      </c>
    </row>
    <row r="110" spans="1:9" s="87" customFormat="1" ht="32.25" customHeight="1" x14ac:dyDescent="0.25">
      <c r="A110" s="96" t="s">
        <v>131</v>
      </c>
      <c r="B110" s="102" t="s">
        <v>116</v>
      </c>
      <c r="C110" s="103" t="s">
        <v>256</v>
      </c>
      <c r="D110" s="104">
        <v>45315</v>
      </c>
      <c r="E110" s="105">
        <v>10732.72</v>
      </c>
      <c r="F110" s="101">
        <f t="shared" si="12"/>
        <v>45345</v>
      </c>
      <c r="G110" s="100">
        <v>0</v>
      </c>
      <c r="H110" s="100">
        <f t="shared" si="13"/>
        <v>10732.72</v>
      </c>
      <c r="I110" s="101" t="s">
        <v>124</v>
      </c>
    </row>
    <row r="111" spans="1:9" s="87" customFormat="1" ht="32.25" customHeight="1" x14ac:dyDescent="0.25">
      <c r="A111" s="96" t="s">
        <v>131</v>
      </c>
      <c r="B111" s="102" t="s">
        <v>116</v>
      </c>
      <c r="C111" s="103" t="s">
        <v>257</v>
      </c>
      <c r="D111" s="104">
        <v>45319</v>
      </c>
      <c r="E111" s="105">
        <v>17665.580000000002</v>
      </c>
      <c r="F111" s="101">
        <f t="shared" si="12"/>
        <v>45349</v>
      </c>
      <c r="G111" s="100">
        <v>0</v>
      </c>
      <c r="H111" s="100">
        <f t="shared" si="13"/>
        <v>17665.580000000002</v>
      </c>
      <c r="I111" s="101" t="s">
        <v>124</v>
      </c>
    </row>
    <row r="112" spans="1:9" s="87" customFormat="1" ht="32.25" customHeight="1" x14ac:dyDescent="0.25">
      <c r="A112" s="96" t="s">
        <v>131</v>
      </c>
      <c r="B112" s="102" t="s">
        <v>116</v>
      </c>
      <c r="C112" s="103" t="s">
        <v>258</v>
      </c>
      <c r="D112" s="104">
        <v>45322</v>
      </c>
      <c r="E112" s="105">
        <v>7261.23</v>
      </c>
      <c r="F112" s="101">
        <f t="shared" si="12"/>
        <v>45352</v>
      </c>
      <c r="G112" s="100">
        <v>0</v>
      </c>
      <c r="H112" s="100">
        <f t="shared" si="13"/>
        <v>7261.23</v>
      </c>
      <c r="I112" s="101" t="s">
        <v>124</v>
      </c>
    </row>
    <row r="113" spans="1:9" s="87" customFormat="1" ht="32.25" customHeight="1" x14ac:dyDescent="0.25">
      <c r="A113" s="96" t="s">
        <v>181</v>
      </c>
      <c r="B113" s="102" t="s">
        <v>116</v>
      </c>
      <c r="C113" s="103" t="s">
        <v>259</v>
      </c>
      <c r="D113" s="104">
        <v>45301</v>
      </c>
      <c r="E113" s="105">
        <v>180540</v>
      </c>
      <c r="F113" s="101">
        <f t="shared" si="12"/>
        <v>45331</v>
      </c>
      <c r="G113" s="100">
        <v>0</v>
      </c>
      <c r="H113" s="100">
        <f t="shared" si="13"/>
        <v>180540</v>
      </c>
      <c r="I113" s="101" t="s">
        <v>124</v>
      </c>
    </row>
    <row r="114" spans="1:9" s="87" customFormat="1" ht="32.25" customHeight="1" x14ac:dyDescent="0.25">
      <c r="A114" s="96" t="s">
        <v>181</v>
      </c>
      <c r="B114" s="102" t="s">
        <v>116</v>
      </c>
      <c r="C114" s="103" t="s">
        <v>260</v>
      </c>
      <c r="D114" s="104">
        <v>45306</v>
      </c>
      <c r="E114" s="105">
        <v>217999.99</v>
      </c>
      <c r="F114" s="101">
        <f t="shared" si="11"/>
        <v>45336</v>
      </c>
      <c r="G114" s="100">
        <v>0</v>
      </c>
      <c r="H114" s="100">
        <f t="shared" si="0"/>
        <v>217999.99</v>
      </c>
      <c r="I114" s="101" t="s">
        <v>124</v>
      </c>
    </row>
    <row r="115" spans="1:9" s="87" customFormat="1" ht="32.25" customHeight="1" x14ac:dyDescent="0.25">
      <c r="A115" s="96" t="s">
        <v>181</v>
      </c>
      <c r="B115" s="102" t="s">
        <v>116</v>
      </c>
      <c r="C115" s="103" t="s">
        <v>261</v>
      </c>
      <c r="D115" s="104">
        <v>45321</v>
      </c>
      <c r="E115" s="105">
        <v>47200</v>
      </c>
      <c r="F115" s="101">
        <f t="shared" si="11"/>
        <v>45351</v>
      </c>
      <c r="G115" s="100">
        <v>0</v>
      </c>
      <c r="H115" s="100">
        <f t="shared" si="0"/>
        <v>47200</v>
      </c>
      <c r="I115" s="101" t="s">
        <v>124</v>
      </c>
    </row>
    <row r="116" spans="1:9" s="87" customFormat="1" ht="32.25" customHeight="1" x14ac:dyDescent="0.25">
      <c r="A116" s="96" t="s">
        <v>132</v>
      </c>
      <c r="B116" s="102" t="s">
        <v>116</v>
      </c>
      <c r="C116" s="103" t="s">
        <v>127</v>
      </c>
      <c r="D116" s="104">
        <v>45202</v>
      </c>
      <c r="E116" s="105">
        <v>68356.2</v>
      </c>
      <c r="F116" s="101">
        <f t="shared" si="11"/>
        <v>45232</v>
      </c>
      <c r="G116" s="100">
        <v>0</v>
      </c>
      <c r="H116" s="100">
        <f t="shared" si="0"/>
        <v>68356.2</v>
      </c>
      <c r="I116" s="101" t="s">
        <v>124</v>
      </c>
    </row>
    <row r="117" spans="1:9" s="87" customFormat="1" ht="32.25" customHeight="1" x14ac:dyDescent="0.25">
      <c r="A117" s="96" t="s">
        <v>132</v>
      </c>
      <c r="B117" s="102" t="s">
        <v>116</v>
      </c>
      <c r="C117" s="103" t="s">
        <v>135</v>
      </c>
      <c r="D117" s="104">
        <v>45233</v>
      </c>
      <c r="E117" s="105">
        <v>58456</v>
      </c>
      <c r="F117" s="101">
        <f t="shared" si="11"/>
        <v>45263</v>
      </c>
      <c r="G117" s="100">
        <v>0</v>
      </c>
      <c r="H117" s="100">
        <f t="shared" si="0"/>
        <v>58456</v>
      </c>
      <c r="I117" s="101" t="s">
        <v>124</v>
      </c>
    </row>
    <row r="118" spans="1:9" s="87" customFormat="1" ht="32.25" customHeight="1" x14ac:dyDescent="0.25">
      <c r="A118" s="96" t="s">
        <v>132</v>
      </c>
      <c r="B118" s="102" t="s">
        <v>116</v>
      </c>
      <c r="C118" s="103" t="s">
        <v>140</v>
      </c>
      <c r="D118" s="104">
        <v>45262</v>
      </c>
      <c r="E118" s="105">
        <v>74764.53</v>
      </c>
      <c r="F118" s="101">
        <f t="shared" si="11"/>
        <v>45292</v>
      </c>
      <c r="G118" s="100">
        <v>0</v>
      </c>
      <c r="H118" s="100">
        <f t="shared" si="0"/>
        <v>74764.53</v>
      </c>
      <c r="I118" s="101" t="s">
        <v>124</v>
      </c>
    </row>
    <row r="119" spans="1:9" s="87" customFormat="1" ht="32.25" customHeight="1" x14ac:dyDescent="0.25">
      <c r="A119" s="96" t="s">
        <v>132</v>
      </c>
      <c r="B119" s="102" t="s">
        <v>116</v>
      </c>
      <c r="C119" s="103" t="s">
        <v>262</v>
      </c>
      <c r="D119" s="104">
        <v>45294</v>
      </c>
      <c r="E119" s="105">
        <v>73486.880000000005</v>
      </c>
      <c r="F119" s="101">
        <f t="shared" si="11"/>
        <v>45324</v>
      </c>
      <c r="G119" s="100">
        <v>0</v>
      </c>
      <c r="H119" s="100">
        <f t="shared" si="0"/>
        <v>73486.880000000005</v>
      </c>
      <c r="I119" s="101" t="s">
        <v>124</v>
      </c>
    </row>
    <row r="120" spans="1:9" s="87" customFormat="1" ht="32.25" customHeight="1" x14ac:dyDescent="0.25">
      <c r="A120" s="96" t="s">
        <v>182</v>
      </c>
      <c r="B120" s="102" t="s">
        <v>116</v>
      </c>
      <c r="C120" s="103" t="s">
        <v>263</v>
      </c>
      <c r="D120" s="104">
        <v>45321</v>
      </c>
      <c r="E120" s="105">
        <v>154185.88</v>
      </c>
      <c r="F120" s="101">
        <f t="shared" si="11"/>
        <v>45351</v>
      </c>
      <c r="G120" s="100">
        <v>0</v>
      </c>
      <c r="H120" s="100">
        <f t="shared" si="0"/>
        <v>154185.88</v>
      </c>
      <c r="I120" s="101" t="s">
        <v>124</v>
      </c>
    </row>
    <row r="121" spans="1:9" s="87" customFormat="1" ht="32.25" customHeight="1" x14ac:dyDescent="0.25">
      <c r="A121" s="96" t="s">
        <v>182</v>
      </c>
      <c r="B121" s="102" t="s">
        <v>116</v>
      </c>
      <c r="C121" s="103" t="s">
        <v>264</v>
      </c>
      <c r="D121" s="104">
        <v>45321</v>
      </c>
      <c r="E121" s="105">
        <v>304156.79999999999</v>
      </c>
      <c r="F121" s="101">
        <f t="shared" si="5"/>
        <v>45351</v>
      </c>
      <c r="G121" s="100">
        <v>0</v>
      </c>
      <c r="H121" s="100">
        <f t="shared" si="0"/>
        <v>304156.79999999999</v>
      </c>
      <c r="I121" s="101" t="s">
        <v>124</v>
      </c>
    </row>
    <row r="122" spans="1:9" s="87" customFormat="1" ht="32.25" customHeight="1" x14ac:dyDescent="0.25">
      <c r="A122" s="96" t="s">
        <v>183</v>
      </c>
      <c r="B122" s="102" t="s">
        <v>116</v>
      </c>
      <c r="C122" s="103" t="s">
        <v>265</v>
      </c>
      <c r="D122" s="104">
        <v>45301</v>
      </c>
      <c r="E122" s="105">
        <v>39200</v>
      </c>
      <c r="F122" s="101">
        <f t="shared" si="5"/>
        <v>45331</v>
      </c>
      <c r="G122" s="100">
        <v>0</v>
      </c>
      <c r="H122" s="100">
        <f t="shared" si="0"/>
        <v>39200</v>
      </c>
      <c r="I122" s="101" t="s">
        <v>124</v>
      </c>
    </row>
    <row r="123" spans="1:9" s="87" customFormat="1" ht="32.25" customHeight="1" x14ac:dyDescent="0.25">
      <c r="A123" s="96" t="s">
        <v>183</v>
      </c>
      <c r="B123" s="102" t="s">
        <v>116</v>
      </c>
      <c r="C123" s="103" t="s">
        <v>266</v>
      </c>
      <c r="D123" s="104">
        <v>45301</v>
      </c>
      <c r="E123" s="105">
        <v>957702.01</v>
      </c>
      <c r="F123" s="101">
        <f t="shared" si="5"/>
        <v>45331</v>
      </c>
      <c r="G123" s="100">
        <v>0</v>
      </c>
      <c r="H123" s="100">
        <f t="shared" si="0"/>
        <v>957702.01</v>
      </c>
      <c r="I123" s="101" t="s">
        <v>124</v>
      </c>
    </row>
    <row r="124" spans="1:9" s="87" customFormat="1" ht="32.25" customHeight="1" x14ac:dyDescent="0.25">
      <c r="A124" s="96" t="s">
        <v>136</v>
      </c>
      <c r="B124" s="102" t="s">
        <v>116</v>
      </c>
      <c r="C124" s="103" t="s">
        <v>141</v>
      </c>
      <c r="D124" s="104">
        <v>45261</v>
      </c>
      <c r="E124" s="105">
        <v>572144.24</v>
      </c>
      <c r="F124" s="101">
        <f t="shared" si="5"/>
        <v>45291</v>
      </c>
      <c r="G124" s="100">
        <v>0</v>
      </c>
      <c r="H124" s="100">
        <f t="shared" si="0"/>
        <v>572144.24</v>
      </c>
      <c r="I124" s="101" t="s">
        <v>124</v>
      </c>
    </row>
    <row r="125" spans="1:9" s="88" customFormat="1" ht="14.25" thickBot="1" x14ac:dyDescent="0.25">
      <c r="A125" s="106"/>
      <c r="B125" s="107"/>
      <c r="C125" s="108"/>
      <c r="D125" s="106"/>
      <c r="E125" s="109">
        <f>SUM(E10:E124)</f>
        <v>77848742.42633599</v>
      </c>
      <c r="F125" s="106"/>
      <c r="G125" s="106"/>
      <c r="H125" s="110">
        <f>SUM(H10:H124)</f>
        <v>77848742.42633599</v>
      </c>
      <c r="I125" s="106"/>
    </row>
    <row r="126" spans="1:9" ht="27" thickTop="1" x14ac:dyDescent="0.25">
      <c r="E126" s="111"/>
      <c r="H126" s="112"/>
    </row>
    <row r="127" spans="1:9" x14ac:dyDescent="0.3">
      <c r="H127" s="113"/>
    </row>
    <row r="128" spans="1:9" x14ac:dyDescent="0.3">
      <c r="H128" s="113"/>
    </row>
    <row r="129" spans="8:8" x14ac:dyDescent="0.3">
      <c r="H129" s="113"/>
    </row>
    <row r="130" spans="8:8" x14ac:dyDescent="0.3">
      <c r="H130" s="113"/>
    </row>
    <row r="131" spans="8:8" x14ac:dyDescent="0.3">
      <c r="H131" s="113"/>
    </row>
    <row r="132" spans="8:8" x14ac:dyDescent="0.3">
      <c r="H132" s="113"/>
    </row>
    <row r="133" spans="8:8" x14ac:dyDescent="0.3">
      <c r="H133" s="113"/>
    </row>
    <row r="134" spans="8:8" x14ac:dyDescent="0.3">
      <c r="H134" s="113"/>
    </row>
    <row r="135" spans="8:8" x14ac:dyDescent="0.3">
      <c r="H135" s="113"/>
    </row>
    <row r="136" spans="8:8" x14ac:dyDescent="0.3">
      <c r="H136" s="113"/>
    </row>
    <row r="137" spans="8:8" x14ac:dyDescent="0.3">
      <c r="H137" s="113"/>
    </row>
    <row r="138" spans="8:8" x14ac:dyDescent="0.3">
      <c r="H138" s="113"/>
    </row>
    <row r="139" spans="8:8" x14ac:dyDescent="0.3">
      <c r="H139" s="113"/>
    </row>
  </sheetData>
  <sortState xmlns:xlrd2="http://schemas.microsoft.com/office/spreadsheetml/2017/richdata2" ref="A10:I124">
    <sortCondition ref="A10:A124"/>
  </sortState>
  <mergeCells count="3">
    <mergeCell ref="A5:I5"/>
    <mergeCell ref="A6:I6"/>
    <mergeCell ref="A8:I8"/>
  </mergeCells>
  <pageMargins left="0.7" right="0.7" top="0.75" bottom="0.75" header="0.3" footer="0.3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1" t="s">
        <v>49</v>
      </c>
      <c r="B43" s="123">
        <v>2021</v>
      </c>
      <c r="C43" s="123">
        <v>2020</v>
      </c>
      <c r="E43" s="76"/>
      <c r="F43" s="77"/>
      <c r="G43" s="78"/>
      <c r="H43" s="79"/>
    </row>
    <row r="44" spans="1:8" ht="18.75" hidden="1" customHeight="1" thickBot="1" x14ac:dyDescent="0.25">
      <c r="A44" s="122"/>
      <c r="B44" s="124"/>
      <c r="C44" s="124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1" t="s">
        <v>49</v>
      </c>
      <c r="B78" s="123">
        <v>2021</v>
      </c>
      <c r="C78" s="123">
        <v>2020</v>
      </c>
      <c r="E78" s="76"/>
      <c r="F78" s="77"/>
      <c r="G78" s="78"/>
      <c r="H78" s="79"/>
    </row>
    <row r="79" spans="1:8" ht="0.75" customHeight="1" thickBot="1" x14ac:dyDescent="0.25">
      <c r="A79" s="122"/>
      <c r="B79" s="124"/>
      <c r="C79" s="124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topLeftCell="A10" workbookViewId="0">
      <selection activeCell="B30" sqref="B30"/>
    </sheetView>
  </sheetViews>
  <sheetFormatPr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27" t="s">
        <v>0</v>
      </c>
      <c r="B15" s="129" t="s">
        <v>2</v>
      </c>
      <c r="C15" s="125" t="s">
        <v>4</v>
      </c>
    </row>
    <row r="16" spans="1:4" ht="15" thickBot="1" x14ac:dyDescent="0.25">
      <c r="A16" s="128"/>
      <c r="B16" s="130"/>
      <c r="C16" s="126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ht="28.5" customHeight="1" x14ac:dyDescent="0.2">
      <c r="A19" s="9">
        <v>41699</v>
      </c>
      <c r="B19" s="10" t="s">
        <v>6</v>
      </c>
      <c r="C19" s="18">
        <v>11600</v>
      </c>
    </row>
    <row r="20" spans="1:3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1" t="s">
        <v>49</v>
      </c>
      <c r="C3" s="133">
        <v>2020</v>
      </c>
      <c r="D3" s="135">
        <v>2019</v>
      </c>
    </row>
    <row r="4" spans="2:4" ht="15.75" customHeight="1" thickBot="1" x14ac:dyDescent="0.25">
      <c r="B4" s="132"/>
      <c r="C4" s="134"/>
      <c r="D4" s="136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37" t="s">
        <v>49</v>
      </c>
      <c r="C29" s="139">
        <v>2020</v>
      </c>
      <c r="D29" s="141">
        <v>2019</v>
      </c>
    </row>
    <row r="30" spans="2:4" ht="15.75" customHeight="1" thickBot="1" x14ac:dyDescent="0.25">
      <c r="B30" s="138"/>
      <c r="C30" s="140"/>
      <c r="D30" s="142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Plantilla Pagos a Proveedores</vt:lpstr>
      <vt:lpstr>Sheet3</vt:lpstr>
      <vt:lpstr>Sheet1</vt:lpstr>
      <vt:lpstr>Sheet2</vt:lpstr>
      <vt:lpstr>'Plantilla Pagos a Proveedores'!Print_Area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2024-02-12T14:40:46Z</cp:lastPrinted>
  <dcterms:created xsi:type="dcterms:W3CDTF">2006-07-11T17:39:34Z</dcterms:created>
  <dcterms:modified xsi:type="dcterms:W3CDTF">2024-02-12T14:41:36Z</dcterms:modified>
</cp:coreProperties>
</file>