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jennifer_gomez\Desktop\DOCUMENTOS EN PROCEDO DE EDICION\FINANZAS\"/>
    </mc:Choice>
  </mc:AlternateContent>
  <xr:revisionPtr revIDLastSave="0" documentId="13_ncr:1_{DF6B8DF3-AA8A-49A1-ACDE-F0E93258A8FC}" xr6:coauthVersionLast="47" xr6:coauthVersionMax="47" xr10:uidLastSave="{00000000-0000-0000-0000-000000000000}"/>
  <bookViews>
    <workbookView xWindow="28680" yWindow="2580" windowWidth="29040" windowHeight="15840" tabRatio="828" xr2:uid="{00000000-000D-0000-FFFF-FFFF00000000}"/>
  </bookViews>
  <sheets>
    <sheet name="Plantilla Pagos a Proveedores" sheetId="5" r:id="rId1"/>
    <sheet name="Sheet3" sheetId="4" state="hidden" r:id="rId2"/>
    <sheet name="Sheet1" sheetId="2" state="hidden" r:id="rId3"/>
    <sheet name="Sheet2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5" l="1"/>
  <c r="F67" i="5"/>
  <c r="H66" i="5"/>
  <c r="F66" i="5"/>
  <c r="E174" i="5" l="1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H172" i="5" l="1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 l="1"/>
  <c r="H174" i="5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<sst xmlns="http://schemas.openxmlformats.org/spreadsheetml/2006/main" count="904" uniqueCount="330">
  <si>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</si>
  <si>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</si>
  <si>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</si>
  <si>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</si>
  <si>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</si>
  <si>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</si>
  <si>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</si>
  <si>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</si>
  <si>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</si>
  <si>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</si>
  <si>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</si>
  <si>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</si>
  <si>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</si>
  <si>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</si>
  <si>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</si>
  <si>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</si>
  <si>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</si>
  <si>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</si>
  <si>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</si>
  <si>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</si>
  <si>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</si>
  <si>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</si>
  <si>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</si>
  <si>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</si>
  <si>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</si>
  <si>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</si>
  <si>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</si>
  <si>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</si>
  <si>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</si>
  <si>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</si>
  <si>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</si>
  <si>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</si>
  <si>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</si>
  <si>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</si>
  <si>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</si>
  <si>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</si>
  <si>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</si>
  <si>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</si>
  <si>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</si>
  <si>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</si>
  <si>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</si>
  <si>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</si>
  <si>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</si>
  <si>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</si>
  <si>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</si>
  <si>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</si>
  <si>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</si>
  <si>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</si>
  <si>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</si>
  <si>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</si>
  <si>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</si>
  <si>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</si>
  <si>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</si>
  <si>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</si>
  <si>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</si>
  <si>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</si>
  <si>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</si>
  <si>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</si>
  <si>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</si>
  <si>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</si>
  <si>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</si>
  <si>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</si>
  <si>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</si>
  <si>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</si>
  <si>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</si>
  <si>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</si>
  <si>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</si>
  <si>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</si>
  <si>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</si>
  <si>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</si>
  <si>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</si>
  <si>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</si>
  <si>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</si>
  <si>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</si>
  <si>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</si>
  <si>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</si>
  <si>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</si>
  <si>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</si>
  <si>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</si>
  <si>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</si>
  <si>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</si>
  <si>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</si>
  <si>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</si>
  <si>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</si>
  <si>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</si>
  <si>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</si>
  <si>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</si>
  <si>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</si>
  <si>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</si>
  <si>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</si>
  <si>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</si>
  <si>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</si>
  <si>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</si>
  <si>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</si>
  <si>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</si>
  <si>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</si>
  <si>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</si>
  <si>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</si>
  <si>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</si>
  <si>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</si>
  <si>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</si>
  <si>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</si>
  <si>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</si>
  <si>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</si>
  <si>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</si>
  <si>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</si>
  <si>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</si>
  <si>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</si>
  <si>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</si>
  <si>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</si>
  <si>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</si>
  <si>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</si>
  <si>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</si>
  <si>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</si>
  <si>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</si>
  <si>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</si>
  <si>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</si>
  <si>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</si>
  <si>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</si>
  <si>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</si>
  <si>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</si>
  <si>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</si>
  <si>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</si>
  <si>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</si>
  <si>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</si>
  <si>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Atrasado</t>
  </si>
  <si>
    <t>Nombre del PROVEEDOR</t>
  </si>
  <si>
    <t>JORDAD, SRL</t>
  </si>
  <si>
    <t>B1500000188</t>
  </si>
  <si>
    <t>SOSTENIBILIDAD 3RS, INC</t>
  </si>
  <si>
    <t>B1500000151</t>
  </si>
  <si>
    <t>AGUA PLANETA AZUL S.A.</t>
  </si>
  <si>
    <t>EDUARDO MANRIQUE Y ASOCIADOS, SRL</t>
  </si>
  <si>
    <t xml:space="preserve">CONSULTORES DE DATOS DEL CARIBE , SRL </t>
  </si>
  <si>
    <t>MAGIC MAGNUM VENTURE, SRL</t>
  </si>
  <si>
    <t>WENDY'S MUEBLES, SRL</t>
  </si>
  <si>
    <t>COMPAñIA DOMINICANA DE TELEFONOS , S.A.</t>
  </si>
  <si>
    <t>COLUMBUS NEWORT, INC</t>
  </si>
  <si>
    <t>EMPRESA MACANGEL , SRL</t>
  </si>
  <si>
    <t xml:space="preserve">EDITORA LISTIN DIARIO C POR A </t>
  </si>
  <si>
    <t>B1500000220</t>
  </si>
  <si>
    <t xml:space="preserve">SERVICIO NACIONAL DE SEGURIDAD INTEGRAL , SRL </t>
  </si>
  <si>
    <t>ISAIAS CORPORAN RIVAS</t>
  </si>
  <si>
    <t>B1500159142</t>
  </si>
  <si>
    <t>Envio expreso DWN, SRL</t>
  </si>
  <si>
    <t>B1500000496</t>
  </si>
  <si>
    <t xml:space="preserve">FL BETANCES &amp; ASOCIADOS, SRL </t>
  </si>
  <si>
    <t>B1500000583</t>
  </si>
  <si>
    <t>FR GROUP SRL</t>
  </si>
  <si>
    <t>B1500000108</t>
  </si>
  <si>
    <t xml:space="preserve">GTG Industrial , SRL </t>
  </si>
  <si>
    <t>Identificaciones Corporativas, SRL</t>
  </si>
  <si>
    <t xml:space="preserve">JOSE LUIS CAPELLAN Melendez </t>
  </si>
  <si>
    <t>B1500000109</t>
  </si>
  <si>
    <t>B1500000155</t>
  </si>
  <si>
    <t xml:space="preserve">OROX INVERSIONES . SRL </t>
  </si>
  <si>
    <t>B1500000524</t>
  </si>
  <si>
    <t>UNIFIED COMMUNICATION SRL</t>
  </si>
  <si>
    <t>B1500000223</t>
  </si>
  <si>
    <t xml:space="preserve">EDITORA DEL CARIBE , SRL </t>
  </si>
  <si>
    <t>B1500159393</t>
  </si>
  <si>
    <t>B1500159400</t>
  </si>
  <si>
    <t>B1500159787</t>
  </si>
  <si>
    <t>B15000159949</t>
  </si>
  <si>
    <t>B1500000380</t>
  </si>
  <si>
    <t xml:space="preserve">BDO, SRL </t>
  </si>
  <si>
    <t>BICLEY TECHNPLOGY, SRL</t>
  </si>
  <si>
    <t>BAEZ TCCHNOLOGIES SRL</t>
  </si>
  <si>
    <t xml:space="preserve">BROTHERS RSR SUPLY OFFICES , SRL </t>
  </si>
  <si>
    <t>B1500000307</t>
  </si>
  <si>
    <t>B1500000312</t>
  </si>
  <si>
    <t>B1500001074</t>
  </si>
  <si>
    <t>E4500000008327</t>
  </si>
  <si>
    <t>E4500000009465</t>
  </si>
  <si>
    <t>E450000008709</t>
  </si>
  <si>
    <t>E4500000009791</t>
  </si>
  <si>
    <t>E4500000008389</t>
  </si>
  <si>
    <t>E4500000008710</t>
  </si>
  <si>
    <t>CONSORCIO ENERGETICO PUNTA CANA MACAO</t>
  </si>
  <si>
    <t>COMPU OFFICE DOMINICANA, SRL</t>
  </si>
  <si>
    <t>B15000004335</t>
  </si>
  <si>
    <t>B1500003623</t>
  </si>
  <si>
    <t>B1500000218</t>
  </si>
  <si>
    <t>B1500008264</t>
  </si>
  <si>
    <t>B1500004781</t>
  </si>
  <si>
    <t>B1500000579</t>
  </si>
  <si>
    <t>B1500000576</t>
  </si>
  <si>
    <t>B1500000470</t>
  </si>
  <si>
    <t>B1500003263</t>
  </si>
  <si>
    <t>Henry Veloz Civil Group, SRL</t>
  </si>
  <si>
    <t>IQTEk SOLUTIONS, SRL</t>
  </si>
  <si>
    <t>INVERSIONES CONQUES,SRL</t>
  </si>
  <si>
    <t>INVERSIONES PRF,SRL</t>
  </si>
  <si>
    <t>B1500000219</t>
  </si>
  <si>
    <t>B1500000606</t>
  </si>
  <si>
    <t>B1500000739</t>
  </si>
  <si>
    <t>B1500000203</t>
  </si>
  <si>
    <t>B1500000539</t>
  </si>
  <si>
    <t>B1500000537</t>
  </si>
  <si>
    <t>IP EXPERT, SRL</t>
  </si>
  <si>
    <t xml:space="preserve">LLORENTE &amp; CUENCA DOMINICANA, SRL </t>
  </si>
  <si>
    <t>B1500000026</t>
  </si>
  <si>
    <t>B1500000050</t>
  </si>
  <si>
    <t>METRI TOCH SRL</t>
  </si>
  <si>
    <t>B1500001207</t>
  </si>
  <si>
    <t xml:space="preserve">OFICINA GUBERNAMENTAL DE TECNOLOGIA DE LA INFORMACION Y COMUNICACIONES </t>
  </si>
  <si>
    <t>B1500001954</t>
  </si>
  <si>
    <t>PROYECTOS INTER A2R, SRL</t>
  </si>
  <si>
    <t>B1500000004</t>
  </si>
  <si>
    <t xml:space="preserve">SEGUROS RESERVAS </t>
  </si>
  <si>
    <t>B1500000249</t>
  </si>
  <si>
    <t>B1500000663</t>
  </si>
  <si>
    <t>B1500000662</t>
  </si>
  <si>
    <t>SOLDIER ELECTRONIC SECURITY SES, SRL</t>
  </si>
  <si>
    <t>B1500000501</t>
  </si>
  <si>
    <t>VICTOR GARCIA AIRE ACONDICIONADO</t>
  </si>
  <si>
    <t>B1500002412</t>
  </si>
  <si>
    <t>B1500000535</t>
  </si>
  <si>
    <t>B1500000228</t>
  </si>
  <si>
    <t>B1500000229</t>
  </si>
  <si>
    <t>B1500000356</t>
  </si>
  <si>
    <t>B1500001381</t>
  </si>
  <si>
    <t>SOFTWARE SANTO DOMINGO , SRL</t>
  </si>
  <si>
    <t>B15000000017</t>
  </si>
  <si>
    <t>Correspondiente al Mes: Mayo  del Año: 2023</t>
  </si>
  <si>
    <t xml:space="preserve">ABRAHAM EMILIO CORDERO FRIAS </t>
  </si>
  <si>
    <t>BROXTON DOMINICANA, SRL</t>
  </si>
  <si>
    <t xml:space="preserve">CECOMSA , SRL </t>
  </si>
  <si>
    <t>DISTRIBUIDORA DE SERVICIOS DIVERSOS DISOPE, SRL</t>
  </si>
  <si>
    <t>EDENORTE DOMINICANA .S.A</t>
  </si>
  <si>
    <t>EXCELL Consulting, SRL</t>
  </si>
  <si>
    <t xml:space="preserve">Fior Daliza Mejia Rivera </t>
  </si>
  <si>
    <t>B1500160209</t>
  </si>
  <si>
    <t>B1500160544</t>
  </si>
  <si>
    <t>B1500160813</t>
  </si>
  <si>
    <t>B1500160537</t>
  </si>
  <si>
    <t>B1500161082</t>
  </si>
  <si>
    <t>B1500000145</t>
  </si>
  <si>
    <t>B1500000245</t>
  </si>
  <si>
    <t>B1500013989</t>
  </si>
  <si>
    <t>B1500001402</t>
  </si>
  <si>
    <t>E450000010953</t>
  </si>
  <si>
    <t>E450000012024</t>
  </si>
  <si>
    <t>E450000011275</t>
  </si>
  <si>
    <t>E450000011360</t>
  </si>
  <si>
    <t>E450000011274</t>
  </si>
  <si>
    <t>E450000010893</t>
  </si>
  <si>
    <t>B15000004424</t>
  </si>
  <si>
    <t>B1500016829</t>
  </si>
  <si>
    <t>B1500352924</t>
  </si>
  <si>
    <t>B1500352860</t>
  </si>
  <si>
    <t>B1500352859</t>
  </si>
  <si>
    <t>B1500357474</t>
  </si>
  <si>
    <t>B1500000314</t>
  </si>
  <si>
    <t>B1500008378</t>
  </si>
  <si>
    <t>B1500000066</t>
  </si>
  <si>
    <t>B1500000481</t>
  </si>
  <si>
    <t>GALET, SRL</t>
  </si>
  <si>
    <t>GT CONSULTIN, SRL</t>
  </si>
  <si>
    <t>GRUPO CAROL , SAS</t>
  </si>
  <si>
    <t>HUMANO SEGUROS ARS</t>
  </si>
  <si>
    <t xml:space="preserve">Inversiones Siurana, SRL </t>
  </si>
  <si>
    <t>ICU SOLUCIONES  EMPRESARIALES , SRL</t>
  </si>
  <si>
    <t>INDUSTRIAS BANILEJAS, SAS</t>
  </si>
  <si>
    <t>INFOSEC LATINAMERICA INC.</t>
  </si>
  <si>
    <t>MAGNA MOTORS, S.A.</t>
  </si>
  <si>
    <t>MAPFRE SALUD ARS, S.A.</t>
  </si>
  <si>
    <t xml:space="preserve">MDL ALTEKNATIVA TECH , SRL </t>
  </si>
  <si>
    <t>PG CONTRATISTA, SRL</t>
  </si>
  <si>
    <t>Predator Pest Control , SRL</t>
  </si>
  <si>
    <t>B1500000002</t>
  </si>
  <si>
    <t>B1500000022</t>
  </si>
  <si>
    <t>B1500003284</t>
  </si>
  <si>
    <t>B1500063451</t>
  </si>
  <si>
    <t>B15000028261</t>
  </si>
  <si>
    <t>B1500000614</t>
  </si>
  <si>
    <t>B1500000546</t>
  </si>
  <si>
    <t>B1500000548</t>
  </si>
  <si>
    <t>B1500000084</t>
  </si>
  <si>
    <t>B1500000830</t>
  </si>
  <si>
    <t>B1500000543</t>
  </si>
  <si>
    <t>E450000000268</t>
  </si>
  <si>
    <t>B1500000089</t>
  </si>
  <si>
    <t>B1500000206</t>
  </si>
  <si>
    <t>B1500000205</t>
  </si>
  <si>
    <t>B1500000075</t>
  </si>
  <si>
    <t>B1500000158</t>
  </si>
  <si>
    <t>B1500000159</t>
  </si>
  <si>
    <t>B1500006431</t>
  </si>
  <si>
    <t>B1500001213</t>
  </si>
  <si>
    <t>B1500001212</t>
  </si>
  <si>
    <t>B1500001214</t>
  </si>
  <si>
    <t>B1500001218</t>
  </si>
  <si>
    <t>B1500001217</t>
  </si>
  <si>
    <t>B1500003539</t>
  </si>
  <si>
    <t>B1500000018</t>
  </si>
  <si>
    <t>B1500002257</t>
  </si>
  <si>
    <t>B1500002241</t>
  </si>
  <si>
    <t>B1500001407</t>
  </si>
  <si>
    <t>B1500001408</t>
  </si>
  <si>
    <t>B1500001372</t>
  </si>
  <si>
    <t>B1500001419</t>
  </si>
  <si>
    <t>B1500000940</t>
  </si>
  <si>
    <t>B1500001955</t>
  </si>
  <si>
    <t>Savant consultores , SRL</t>
  </si>
  <si>
    <t>SEGUROS UNIVERSAL, S.A</t>
  </si>
  <si>
    <t>SOLUCIONES GLOBALES JM, S.S.</t>
  </si>
  <si>
    <t xml:space="preserve">SERVICIO LOGISTICO EXPRESS, SR;L </t>
  </si>
  <si>
    <t>SUPLIDORA NACIONAL DE TECNOLOGIA, SRL</t>
  </si>
  <si>
    <t>B1500000116</t>
  </si>
  <si>
    <t>B1500010303</t>
  </si>
  <si>
    <t>B1500010304</t>
  </si>
  <si>
    <t>B1500041719</t>
  </si>
  <si>
    <t>B1500041715</t>
  </si>
  <si>
    <t>B0400002109</t>
  </si>
  <si>
    <t>B0400002110</t>
  </si>
  <si>
    <t>B1500000679</t>
  </si>
  <si>
    <t>B1500000680</t>
  </si>
  <si>
    <t>B1500000138</t>
  </si>
  <si>
    <t>B1500000544</t>
  </si>
  <si>
    <t>B1500000234</t>
  </si>
  <si>
    <t>B1500000232</t>
  </si>
  <si>
    <t>B1500000233</t>
  </si>
  <si>
    <t>B1500000362</t>
  </si>
  <si>
    <t>B1500000363</t>
  </si>
  <si>
    <t>GARCIA NUÑEZ CONSULTANTS OUTSOURCING SRL</t>
  </si>
  <si>
    <t xml:space="preserve">URBANVOL SOLUTIONS, SRL </t>
  </si>
  <si>
    <t>B1500377661</t>
  </si>
  <si>
    <t>B1500377662</t>
  </si>
  <si>
    <t>EDESUR DOMINICANA,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</si>
</sst>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1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15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4" borderId="0" xfId="5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0" xfId="5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165" fontId="17" fillId="0" borderId="14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right" vertical="center" wrapText="1"/>
    </xf>
    <xf numFmtId="165" fontId="18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4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9" fillId="2" borderId="0" xfId="0" applyNumberFormat="1" applyFont="1" applyFill="1" applyAlignment="1">
      <alignment horizontal="right" vertical="center"/>
    </xf>
    <xf numFmtId="43" fontId="19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166" fontId="24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166" fontId="26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167" fontId="32" fillId="2" borderId="1" xfId="0" applyNumberFormat="1" applyFont="1" applyFill="1" applyBorder="1" applyAlignment="1">
      <alignment horizontal="center" vertical="center"/>
    </xf>
    <xf numFmtId="167" fontId="32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/>
    </xf>
    <xf numFmtId="169" fontId="28" fillId="2" borderId="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8" fillId="2" borderId="0" xfId="0" applyFont="1" applyFill="1" applyAlignment="1">
      <alignment vertical="center"/>
    </xf>
    <xf numFmtId="168" fontId="32" fillId="2" borderId="1" xfId="0" applyNumberFormat="1" applyFont="1" applyFill="1" applyBorder="1" applyAlignment="1">
      <alignment horizontal="center" vertical="center" wrapText="1"/>
    </xf>
    <xf numFmtId="169" fontId="28" fillId="2" borderId="1" xfId="0" applyNumberFormat="1" applyFont="1" applyFill="1" applyBorder="1" applyAlignment="1">
      <alignment horizontal="center" vertical="center"/>
    </xf>
    <xf numFmtId="166" fontId="28" fillId="2" borderId="1" xfId="5" applyNumberFormat="1" applyFont="1" applyFill="1" applyBorder="1"/>
    <xf numFmtId="168" fontId="28" fillId="2" borderId="1" xfId="5" applyNumberFormat="1" applyFont="1" applyFill="1" applyBorder="1"/>
    <xf numFmtId="168" fontId="28" fillId="2" borderId="1" xfId="0" applyNumberFormat="1" applyFont="1" applyFill="1" applyBorder="1" applyAlignment="1">
      <alignment horizontal="center" vertical="center" wrapText="1"/>
    </xf>
    <xf numFmtId="168" fontId="28" fillId="2" borderId="1" xfId="5" applyNumberFormat="1" applyFont="1" applyFill="1" applyBorder="1" applyAlignment="1">
      <alignment horizontal="center" vertical="center" wrapText="1"/>
    </xf>
    <xf numFmtId="168" fontId="32" fillId="2" borderId="1" xfId="5" applyNumberFormat="1" applyFont="1" applyFill="1" applyBorder="1"/>
    <xf numFmtId="168" fontId="28" fillId="2" borderId="1" xfId="0" applyNumberFormat="1" applyFont="1" applyFill="1" applyBorder="1"/>
    <xf numFmtId="168" fontId="32" fillId="2" borderId="1" xfId="5" applyNumberFormat="1" applyFont="1" applyFill="1" applyBorder="1" applyAlignment="1">
      <alignment vertical="center" wrapText="1"/>
    </xf>
    <xf numFmtId="168" fontId="28" fillId="2" borderId="0" xfId="5" applyNumberFormat="1" applyFont="1" applyFill="1"/>
    <xf numFmtId="168" fontId="28" fillId="2" borderId="21" xfId="0" applyNumberFormat="1" applyFont="1" applyFill="1" applyBorder="1" applyAlignment="1">
      <alignment horizontal="center" vertical="center" wrapText="1"/>
    </xf>
    <xf numFmtId="168" fontId="28" fillId="2" borderId="1" xfId="7" applyNumberFormat="1" applyFont="1" applyFill="1" applyBorder="1"/>
    <xf numFmtId="168" fontId="28" fillId="2" borderId="1" xfId="0" applyNumberFormat="1" applyFont="1" applyFill="1" applyBorder="1" applyAlignment="1">
      <alignment horizontal="center" vertical="center"/>
    </xf>
    <xf numFmtId="168" fontId="28" fillId="2" borderId="1" xfId="7" applyNumberFormat="1" applyFont="1" applyFill="1" applyBorder="1" applyAlignment="1">
      <alignment horizontal="center" vertical="center"/>
    </xf>
    <xf numFmtId="166" fontId="7" fillId="0" borderId="20" xfId="0" applyNumberFormat="1" applyFont="1" applyBorder="1" applyAlignment="1">
      <alignment horizontal="center"/>
    </xf>
    <xf numFmtId="166" fontId="7" fillId="0" borderId="20" xfId="0" applyNumberFormat="1" applyFont="1" applyBorder="1" applyAlignment="1">
      <alignment vertical="center"/>
    </xf>
    <xf numFmtId="0" fontId="31" fillId="5" borderId="0" xfId="0" applyFont="1" applyFill="1" applyAlignment="1">
      <alignment horizontal="center" vertical="center"/>
    </xf>
    <xf numFmtId="166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5" borderId="9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8">
    <cellStyle name="Comma 2" xfId="7" xr:uid="{DDD4EFE1-0511-47FE-B8D4-D52FFD34F47E}"/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6" xr:uid="{00000000-0005-0000-0000-000004000000}"/>
    <cellStyle name="Normal 4" xfId="4" xr:uid="{00000000-0005-0000-0000-000005000000}"/>
    <cellStyle name="Porcentual 2" xfId="3" xr:uid="{00000000-0005-0000-0000-000006000000}"/>
  </cellStyles>
  <dxfs count="0"/>
  <tableStyles count="0" defaultTableStyle="TableStyleMedium9" defaultPivotStyle="PivotStyleLight16"/>
  <colors>
    <mruColors>
      <color rgb="FFFFCC99"/>
      <color rgb="FF669900"/>
      <color rgb="FFCCCC00"/>
      <color rgb="FFCCCCFF"/>
      <color rgb="FF9AECD8"/>
      <color rgb="FFCCFF66"/>
      <color rgb="FF66FFCC"/>
      <color rgb="FF339966"/>
      <color rgb="FF00CC99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6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1493610</xdr:colOff>
      <xdr:row>1</xdr:row>
      <xdr:rowOff>197967</xdr:rowOff>
    </xdr:from>
    <xdr:to>
      <xdr:col>8</xdr:col>
      <xdr:colOff>2040050</xdr:colOff>
      <xdr:row>8</xdr:row>
      <xdr:rowOff>297511</xdr:rowOff>
    </xdr:to>
    <xdr:pic>
      <xdr:nvPicPr>
        <xdr:cNvPr id="5" name="Picture 4" descr="Logo&#10;&#10;Description automatically generated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6031141" y="519436"/>
          <a:ext cx="2577118" cy="17902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I175"/>
  <sheetViews>
    <sheetView showGridLines="0" tabSelected="1" topLeftCell="A14" zoomScale="90" zoomScaleNormal="90" workbookViewId="0">
      <selection activeCell="B14" sqref="B14"/>
    </sheetView>
  </sheetViews>
  <sheetFormatPr baseColWidth="10" defaultColWidth="77.7109375" defaultRowHeight="25.5" x14ac:dyDescent="0.35"/>
  <cols>
    <col min="1" max="1" width="55" style="86" bestFit="1" customWidth="1"/>
    <col min="2" max="2" width="57" style="87" bestFit="1" customWidth="1"/>
    <col min="3" max="3" width="26.5703125" style="88" customWidth="1"/>
    <col min="4" max="4" width="20.28515625" style="86" customWidth="1"/>
    <col min="5" max="5" width="25.85546875" style="89" customWidth="1"/>
    <col min="6" max="6" width="18.7109375" style="86" customWidth="1"/>
    <col min="7" max="7" width="17.140625" style="86" customWidth="1"/>
    <col min="8" max="8" width="30.28515625" style="84" customWidth="1"/>
    <col min="9" max="9" width="34.5703125" style="86" customWidth="1"/>
    <col min="10" max="16384" width="77.7109375" style="87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128" t="s">
        <v>95</v>
      </c>
      <c r="B7" s="128"/>
      <c r="C7" s="128"/>
      <c r="D7" s="128"/>
      <c r="E7" s="128"/>
      <c r="F7" s="128"/>
      <c r="G7" s="128"/>
      <c r="H7" s="128"/>
      <c r="I7" s="128"/>
    </row>
    <row r="8" spans="1:9" ht="22.5" customHeight="1" x14ac:dyDescent="0.2">
      <c r="A8" s="129" t="s">
        <v>117</v>
      </c>
      <c r="B8" s="129"/>
      <c r="C8" s="129"/>
      <c r="D8" s="129"/>
      <c r="E8" s="129"/>
      <c r="F8" s="129"/>
      <c r="G8" s="129"/>
      <c r="H8" s="129"/>
      <c r="I8" s="129"/>
    </row>
    <row r="9" spans="1:9" ht="26.25" x14ac:dyDescent="0.4">
      <c r="A9" s="90"/>
      <c r="B9" s="90"/>
      <c r="C9" s="91"/>
      <c r="D9" s="90"/>
      <c r="E9" s="92"/>
      <c r="F9" s="93"/>
      <c r="G9" s="90"/>
      <c r="H9" s="85"/>
      <c r="I9" s="93"/>
    </row>
    <row r="10" spans="1:9" s="107" customFormat="1" ht="49.5" customHeight="1" x14ac:dyDescent="0.2">
      <c r="A10" s="125" t="s">
        <v>224</v>
      </c>
      <c r="B10" s="125"/>
      <c r="C10" s="125"/>
      <c r="D10" s="125"/>
      <c r="E10" s="125"/>
      <c r="F10" s="125"/>
      <c r="G10" s="125"/>
      <c r="H10" s="125"/>
      <c r="I10" s="130"/>
    </row>
    <row r="11" spans="1:9" s="108" customFormat="1" ht="26.25" customHeight="1" x14ac:dyDescent="0.2">
      <c r="A11" s="127" t="s">
        <v>126</v>
      </c>
      <c r="B11" s="131" t="s">
        <v>3</v>
      </c>
      <c r="C11" s="127" t="s">
        <v>1</v>
      </c>
      <c r="D11" s="127" t="s">
        <v>118</v>
      </c>
      <c r="E11" s="126" t="s">
        <v>119</v>
      </c>
      <c r="F11" s="127" t="s">
        <v>120</v>
      </c>
      <c r="G11" s="127" t="s">
        <v>121</v>
      </c>
      <c r="H11" s="126" t="s">
        <v>122</v>
      </c>
      <c r="I11" s="127" t="s">
        <v>123</v>
      </c>
    </row>
    <row r="12" spans="1:9" s="108" customFormat="1" ht="60.75" customHeight="1" x14ac:dyDescent="0.2">
      <c r="A12" s="127"/>
      <c r="B12" s="131"/>
      <c r="C12" s="127"/>
      <c r="D12" s="127"/>
      <c r="E12" s="126"/>
      <c r="F12" s="127"/>
      <c r="G12" s="127"/>
      <c r="H12" s="126"/>
      <c r="I12" s="127"/>
    </row>
    <row r="13" spans="1:9" s="108" customFormat="1" ht="32.25" customHeight="1" x14ac:dyDescent="0.2">
      <c r="A13" s="94" t="s">
        <v>10</v>
      </c>
      <c r="B13" s="94" t="s">
        <v>5</v>
      </c>
      <c r="C13" s="95"/>
      <c r="D13" s="106">
        <v>45077</v>
      </c>
      <c r="E13" s="99">
        <v>5600</v>
      </c>
      <c r="F13" s="96"/>
      <c r="G13" s="96"/>
      <c r="H13" s="96">
        <f t="shared" ref="H13:H78" si="0">E13-G13</f>
        <v>5600</v>
      </c>
      <c r="I13" s="97" t="s">
        <v>124</v>
      </c>
    </row>
    <row r="14" spans="1:9" s="108" customFormat="1" ht="32.25" customHeight="1" x14ac:dyDescent="0.2">
      <c r="A14" s="101" t="s">
        <v>131</v>
      </c>
      <c r="B14" s="101" t="s">
        <v>116</v>
      </c>
      <c r="C14" s="100" t="s">
        <v>160</v>
      </c>
      <c r="D14" s="106">
        <v>45019</v>
      </c>
      <c r="E14" s="109">
        <v>4200</v>
      </c>
      <c r="F14" s="97">
        <f t="shared" ref="F14" si="1">+D14+30</f>
        <v>45049</v>
      </c>
      <c r="G14" s="96">
        <v>0</v>
      </c>
      <c r="H14" s="96">
        <f t="shared" si="0"/>
        <v>4200</v>
      </c>
      <c r="I14" s="97" t="s">
        <v>124</v>
      </c>
    </row>
    <row r="15" spans="1:9" s="108" customFormat="1" ht="32.25" customHeight="1" x14ac:dyDescent="0.25">
      <c r="A15" s="101" t="s">
        <v>131</v>
      </c>
      <c r="B15" s="101" t="s">
        <v>116</v>
      </c>
      <c r="C15" s="100" t="s">
        <v>143</v>
      </c>
      <c r="D15" s="106">
        <v>45012</v>
      </c>
      <c r="E15" s="111">
        <v>4080</v>
      </c>
      <c r="F15" s="97">
        <f t="shared" ref="F15:F80" si="2">+D15+30</f>
        <v>45042</v>
      </c>
      <c r="G15" s="96">
        <v>0</v>
      </c>
      <c r="H15" s="96">
        <f t="shared" si="0"/>
        <v>4080</v>
      </c>
      <c r="I15" s="97" t="s">
        <v>124</v>
      </c>
    </row>
    <row r="16" spans="1:9" s="108" customFormat="1" ht="32.25" customHeight="1" x14ac:dyDescent="0.25">
      <c r="A16" s="101" t="s">
        <v>131</v>
      </c>
      <c r="B16" s="101" t="s">
        <v>116</v>
      </c>
      <c r="C16" s="100" t="s">
        <v>161</v>
      </c>
      <c r="D16" s="106">
        <v>45026</v>
      </c>
      <c r="E16" s="112">
        <v>3300</v>
      </c>
      <c r="F16" s="97">
        <f t="shared" si="2"/>
        <v>45056</v>
      </c>
      <c r="G16" s="96">
        <v>0</v>
      </c>
      <c r="H16" s="96">
        <f t="shared" si="0"/>
        <v>3300</v>
      </c>
      <c r="I16" s="97" t="s">
        <v>124</v>
      </c>
    </row>
    <row r="17" spans="1:9" s="108" customFormat="1" ht="32.25" customHeight="1" x14ac:dyDescent="0.25">
      <c r="A17" s="101" t="s">
        <v>131</v>
      </c>
      <c r="B17" s="101" t="s">
        <v>116</v>
      </c>
      <c r="C17" s="100" t="s">
        <v>162</v>
      </c>
      <c r="D17" s="106">
        <v>45033</v>
      </c>
      <c r="E17" s="112">
        <v>3600</v>
      </c>
      <c r="F17" s="97">
        <f t="shared" si="2"/>
        <v>45063</v>
      </c>
      <c r="G17" s="96">
        <v>0</v>
      </c>
      <c r="H17" s="96">
        <f t="shared" si="0"/>
        <v>3600</v>
      </c>
      <c r="I17" s="97" t="s">
        <v>124</v>
      </c>
    </row>
    <row r="18" spans="1:9" s="108" customFormat="1" ht="32.25" customHeight="1" x14ac:dyDescent="0.25">
      <c r="A18" s="101" t="s">
        <v>131</v>
      </c>
      <c r="B18" s="101" t="s">
        <v>116</v>
      </c>
      <c r="C18" s="102" t="s">
        <v>163</v>
      </c>
      <c r="D18" s="106">
        <v>45040</v>
      </c>
      <c r="E18" s="112">
        <v>4500</v>
      </c>
      <c r="F18" s="97">
        <f t="shared" si="2"/>
        <v>45070</v>
      </c>
      <c r="G18" s="96">
        <v>0</v>
      </c>
      <c r="H18" s="96">
        <f t="shared" si="0"/>
        <v>4500</v>
      </c>
      <c r="I18" s="97" t="s">
        <v>124</v>
      </c>
    </row>
    <row r="19" spans="1:9" s="108" customFormat="1" ht="32.25" customHeight="1" x14ac:dyDescent="0.25">
      <c r="A19" s="101" t="s">
        <v>131</v>
      </c>
      <c r="B19" s="101" t="s">
        <v>116</v>
      </c>
      <c r="C19" s="102" t="s">
        <v>232</v>
      </c>
      <c r="D19" s="106">
        <v>45049</v>
      </c>
      <c r="E19" s="112">
        <v>3900</v>
      </c>
      <c r="F19" s="97">
        <f t="shared" si="2"/>
        <v>45079</v>
      </c>
      <c r="G19" s="96">
        <v>0</v>
      </c>
      <c r="H19" s="96">
        <f t="shared" si="0"/>
        <v>3900</v>
      </c>
      <c r="I19" s="97" t="s">
        <v>124</v>
      </c>
    </row>
    <row r="20" spans="1:9" s="108" customFormat="1" ht="32.25" customHeight="1" x14ac:dyDescent="0.25">
      <c r="A20" s="101" t="s">
        <v>131</v>
      </c>
      <c r="B20" s="101" t="s">
        <v>116</v>
      </c>
      <c r="C20" s="102" t="s">
        <v>233</v>
      </c>
      <c r="D20" s="106">
        <v>45061</v>
      </c>
      <c r="E20" s="112">
        <v>4200</v>
      </c>
      <c r="F20" s="97">
        <f t="shared" si="2"/>
        <v>45091</v>
      </c>
      <c r="G20" s="96">
        <v>0</v>
      </c>
      <c r="H20" s="96">
        <f t="shared" si="0"/>
        <v>4200</v>
      </c>
      <c r="I20" s="97" t="s">
        <v>124</v>
      </c>
    </row>
    <row r="21" spans="1:9" s="108" customFormat="1" ht="32.25" customHeight="1" x14ac:dyDescent="0.25">
      <c r="A21" s="101" t="s">
        <v>131</v>
      </c>
      <c r="B21" s="101" t="s">
        <v>116</v>
      </c>
      <c r="C21" s="102" t="s">
        <v>234</v>
      </c>
      <c r="D21" s="106">
        <v>45068</v>
      </c>
      <c r="E21" s="112">
        <v>4500</v>
      </c>
      <c r="F21" s="97">
        <f t="shared" si="2"/>
        <v>45098</v>
      </c>
      <c r="G21" s="96">
        <v>0</v>
      </c>
      <c r="H21" s="96">
        <f t="shared" si="0"/>
        <v>4500</v>
      </c>
      <c r="I21" s="97" t="s">
        <v>124</v>
      </c>
    </row>
    <row r="22" spans="1:9" s="108" customFormat="1" ht="32.25" customHeight="1" x14ac:dyDescent="0.25">
      <c r="A22" s="101" t="s">
        <v>131</v>
      </c>
      <c r="B22" s="101" t="s">
        <v>116</v>
      </c>
      <c r="C22" s="102" t="s">
        <v>235</v>
      </c>
      <c r="D22" s="106">
        <v>45055</v>
      </c>
      <c r="E22" s="112">
        <v>2460</v>
      </c>
      <c r="F22" s="97">
        <f t="shared" si="2"/>
        <v>45085</v>
      </c>
      <c r="G22" s="96">
        <v>0</v>
      </c>
      <c r="H22" s="96">
        <f t="shared" si="0"/>
        <v>2460</v>
      </c>
      <c r="I22" s="97" t="s">
        <v>124</v>
      </c>
    </row>
    <row r="23" spans="1:9" s="108" customFormat="1" ht="32.25" customHeight="1" x14ac:dyDescent="0.25">
      <c r="A23" s="101" t="s">
        <v>131</v>
      </c>
      <c r="B23" s="101" t="s">
        <v>116</v>
      </c>
      <c r="C23" s="102" t="s">
        <v>236</v>
      </c>
      <c r="D23" s="106">
        <v>45075</v>
      </c>
      <c r="E23" s="112">
        <v>4800</v>
      </c>
      <c r="F23" s="97">
        <f t="shared" si="2"/>
        <v>45105</v>
      </c>
      <c r="G23" s="96">
        <v>0</v>
      </c>
      <c r="H23" s="96">
        <f t="shared" si="0"/>
        <v>4800</v>
      </c>
      <c r="I23" s="97" t="s">
        <v>124</v>
      </c>
    </row>
    <row r="24" spans="1:9" s="108" customFormat="1" ht="32.25" customHeight="1" x14ac:dyDescent="0.2">
      <c r="A24" s="101" t="s">
        <v>21</v>
      </c>
      <c r="B24" s="101" t="s">
        <v>116</v>
      </c>
      <c r="C24" s="102" t="s">
        <v>164</v>
      </c>
      <c r="D24" s="106">
        <v>45022</v>
      </c>
      <c r="E24" s="109">
        <v>30437.7</v>
      </c>
      <c r="F24" s="97">
        <f t="shared" si="2"/>
        <v>45052</v>
      </c>
      <c r="G24" s="96">
        <v>0</v>
      </c>
      <c r="H24" s="96">
        <f t="shared" si="0"/>
        <v>30437.7</v>
      </c>
      <c r="I24" s="97" t="s">
        <v>124</v>
      </c>
    </row>
    <row r="25" spans="1:9" s="108" customFormat="1" ht="32.25" customHeight="1" x14ac:dyDescent="0.25">
      <c r="A25" s="101" t="s">
        <v>225</v>
      </c>
      <c r="B25" s="101" t="s">
        <v>116</v>
      </c>
      <c r="C25" s="102" t="s">
        <v>237</v>
      </c>
      <c r="D25" s="106">
        <v>45076</v>
      </c>
      <c r="E25" s="112">
        <v>33040</v>
      </c>
      <c r="F25" s="97">
        <f t="shared" si="2"/>
        <v>45106</v>
      </c>
      <c r="G25" s="96">
        <v>0</v>
      </c>
      <c r="H25" s="96">
        <f t="shared" si="0"/>
        <v>33040</v>
      </c>
      <c r="I25" s="97" t="s">
        <v>124</v>
      </c>
    </row>
    <row r="26" spans="1:9" s="108" customFormat="1" ht="32.25" customHeight="1" x14ac:dyDescent="0.2">
      <c r="A26" s="101" t="s">
        <v>165</v>
      </c>
      <c r="B26" s="101" t="s">
        <v>116</v>
      </c>
      <c r="C26" s="102" t="s">
        <v>169</v>
      </c>
      <c r="D26" s="106">
        <v>45027</v>
      </c>
      <c r="E26" s="109">
        <v>998689.3</v>
      </c>
      <c r="F26" s="97">
        <f t="shared" si="2"/>
        <v>45057</v>
      </c>
      <c r="G26" s="96">
        <v>0</v>
      </c>
      <c r="H26" s="96">
        <f t="shared" si="0"/>
        <v>998689.3</v>
      </c>
      <c r="I26" s="97" t="s">
        <v>124</v>
      </c>
    </row>
    <row r="27" spans="1:9" s="108" customFormat="1" ht="32.25" customHeight="1" x14ac:dyDescent="0.2">
      <c r="A27" s="101" t="s">
        <v>166</v>
      </c>
      <c r="B27" s="101" t="s">
        <v>116</v>
      </c>
      <c r="C27" s="102" t="s">
        <v>128</v>
      </c>
      <c r="D27" s="106">
        <v>45020</v>
      </c>
      <c r="E27" s="109">
        <v>50789.56</v>
      </c>
      <c r="F27" s="97">
        <f t="shared" si="2"/>
        <v>45050</v>
      </c>
      <c r="G27" s="96">
        <v>0</v>
      </c>
      <c r="H27" s="96">
        <f t="shared" si="0"/>
        <v>50789.56</v>
      </c>
      <c r="I27" s="97" t="s">
        <v>124</v>
      </c>
    </row>
    <row r="28" spans="1:9" s="108" customFormat="1" ht="32.25" customHeight="1" x14ac:dyDescent="0.2">
      <c r="A28" s="101" t="s">
        <v>167</v>
      </c>
      <c r="B28" s="101" t="s">
        <v>116</v>
      </c>
      <c r="C28" s="102" t="s">
        <v>170</v>
      </c>
      <c r="D28" s="106">
        <v>45020</v>
      </c>
      <c r="E28" s="109">
        <v>499905</v>
      </c>
      <c r="F28" s="97">
        <f t="shared" si="2"/>
        <v>45050</v>
      </c>
      <c r="G28" s="96">
        <v>0</v>
      </c>
      <c r="H28" s="96">
        <f t="shared" si="0"/>
        <v>499905</v>
      </c>
      <c r="I28" s="97" t="s">
        <v>124</v>
      </c>
    </row>
    <row r="29" spans="1:9" s="108" customFormat="1" ht="32.25" customHeight="1" x14ac:dyDescent="0.2">
      <c r="A29" s="101" t="s">
        <v>168</v>
      </c>
      <c r="B29" s="101" t="s">
        <v>116</v>
      </c>
      <c r="C29" s="102" t="s">
        <v>171</v>
      </c>
      <c r="D29" s="106">
        <v>45035</v>
      </c>
      <c r="E29" s="109">
        <v>53100</v>
      </c>
      <c r="F29" s="97">
        <f t="shared" si="2"/>
        <v>45065</v>
      </c>
      <c r="G29" s="96">
        <v>0</v>
      </c>
      <c r="H29" s="96">
        <f t="shared" si="0"/>
        <v>53100</v>
      </c>
      <c r="I29" s="97" t="s">
        <v>124</v>
      </c>
    </row>
    <row r="30" spans="1:9" s="108" customFormat="1" ht="32.25" customHeight="1" x14ac:dyDescent="0.2">
      <c r="A30" s="101" t="s">
        <v>226</v>
      </c>
      <c r="B30" s="101" t="s">
        <v>116</v>
      </c>
      <c r="C30" s="102" t="s">
        <v>238</v>
      </c>
      <c r="D30" s="106">
        <v>45062</v>
      </c>
      <c r="E30" s="109">
        <v>95606.41</v>
      </c>
      <c r="F30" s="97">
        <f t="shared" si="2"/>
        <v>45092</v>
      </c>
      <c r="G30" s="96">
        <v>0</v>
      </c>
      <c r="H30" s="96">
        <f t="shared" si="0"/>
        <v>95606.41</v>
      </c>
      <c r="I30" s="97" t="s">
        <v>124</v>
      </c>
    </row>
    <row r="31" spans="1:9" s="108" customFormat="1" ht="32.25" customHeight="1" x14ac:dyDescent="0.2">
      <c r="A31" s="101" t="s">
        <v>178</v>
      </c>
      <c r="B31" s="101" t="s">
        <v>116</v>
      </c>
      <c r="C31" s="102" t="s">
        <v>239</v>
      </c>
      <c r="D31" s="106">
        <v>45058</v>
      </c>
      <c r="E31" s="109">
        <v>15495.1</v>
      </c>
      <c r="F31" s="97">
        <f t="shared" si="2"/>
        <v>45088</v>
      </c>
      <c r="G31" s="96">
        <v>0</v>
      </c>
      <c r="H31" s="96">
        <f t="shared" si="0"/>
        <v>15495.1</v>
      </c>
      <c r="I31" s="97" t="s">
        <v>124</v>
      </c>
    </row>
    <row r="32" spans="1:9" s="108" customFormat="1" ht="32.25" customHeight="1" x14ac:dyDescent="0.25">
      <c r="A32" s="101" t="s">
        <v>133</v>
      </c>
      <c r="B32" s="101" t="s">
        <v>116</v>
      </c>
      <c r="C32" s="102" t="s">
        <v>221</v>
      </c>
      <c r="D32" s="106">
        <v>45027</v>
      </c>
      <c r="E32" s="112">
        <v>10721.46</v>
      </c>
      <c r="F32" s="97">
        <f t="shared" si="2"/>
        <v>45057</v>
      </c>
      <c r="G32" s="96">
        <v>0</v>
      </c>
      <c r="H32" s="96">
        <f t="shared" si="0"/>
        <v>10721.46</v>
      </c>
      <c r="I32" s="97" t="s">
        <v>124</v>
      </c>
    </row>
    <row r="33" spans="1:9" s="108" customFormat="1" ht="32.25" customHeight="1" x14ac:dyDescent="0.25">
      <c r="A33" s="101" t="s">
        <v>133</v>
      </c>
      <c r="B33" s="101" t="s">
        <v>116</v>
      </c>
      <c r="C33" s="102" t="s">
        <v>240</v>
      </c>
      <c r="D33" s="106">
        <v>45056</v>
      </c>
      <c r="E33" s="112">
        <v>10616.42</v>
      </c>
      <c r="F33" s="97">
        <f t="shared" si="2"/>
        <v>45086</v>
      </c>
      <c r="G33" s="96">
        <v>0</v>
      </c>
      <c r="H33" s="96">
        <f t="shared" si="0"/>
        <v>10616.42</v>
      </c>
      <c r="I33" s="97" t="s">
        <v>124</v>
      </c>
    </row>
    <row r="34" spans="1:9" s="108" customFormat="1" ht="32.25" customHeight="1" x14ac:dyDescent="0.2">
      <c r="A34" s="101" t="s">
        <v>136</v>
      </c>
      <c r="B34" s="101" t="s">
        <v>116</v>
      </c>
      <c r="C34" s="102" t="s">
        <v>172</v>
      </c>
      <c r="D34" s="106">
        <v>45043</v>
      </c>
      <c r="E34" s="113">
        <v>4338.24</v>
      </c>
      <c r="F34" s="97">
        <f t="shared" si="2"/>
        <v>45073</v>
      </c>
      <c r="G34" s="96">
        <v>0</v>
      </c>
      <c r="H34" s="96">
        <f t="shared" si="0"/>
        <v>4338.24</v>
      </c>
      <c r="I34" s="97" t="s">
        <v>124</v>
      </c>
    </row>
    <row r="35" spans="1:9" s="108" customFormat="1" ht="32.25" customHeight="1" x14ac:dyDescent="0.2">
      <c r="A35" s="101" t="s">
        <v>136</v>
      </c>
      <c r="B35" s="101" t="s">
        <v>116</v>
      </c>
      <c r="C35" s="102" t="s">
        <v>173</v>
      </c>
      <c r="D35" s="106">
        <v>45043</v>
      </c>
      <c r="E35" s="113">
        <v>6654.19</v>
      </c>
      <c r="F35" s="97">
        <f t="shared" si="2"/>
        <v>45073</v>
      </c>
      <c r="G35" s="96">
        <v>0</v>
      </c>
      <c r="H35" s="96">
        <f t="shared" si="0"/>
        <v>6654.19</v>
      </c>
      <c r="I35" s="97" t="s">
        <v>124</v>
      </c>
    </row>
    <row r="36" spans="1:9" s="108" customFormat="1" ht="32.25" customHeight="1" x14ac:dyDescent="0.2">
      <c r="A36" s="101" t="s">
        <v>136</v>
      </c>
      <c r="B36" s="101" t="s">
        <v>116</v>
      </c>
      <c r="C36" s="102" t="s">
        <v>174</v>
      </c>
      <c r="D36" s="106">
        <v>45043</v>
      </c>
      <c r="E36" s="113">
        <v>13293.77</v>
      </c>
      <c r="F36" s="97">
        <f t="shared" si="2"/>
        <v>45073</v>
      </c>
      <c r="G36" s="96">
        <v>0</v>
      </c>
      <c r="H36" s="96">
        <f t="shared" si="0"/>
        <v>13293.77</v>
      </c>
      <c r="I36" s="97" t="s">
        <v>124</v>
      </c>
    </row>
    <row r="37" spans="1:9" s="108" customFormat="1" ht="32.25" customHeight="1" x14ac:dyDescent="0.2">
      <c r="A37" s="101" t="s">
        <v>136</v>
      </c>
      <c r="B37" s="101" t="s">
        <v>116</v>
      </c>
      <c r="C37" s="102" t="s">
        <v>175</v>
      </c>
      <c r="D37" s="106">
        <v>45043</v>
      </c>
      <c r="E37" s="113">
        <v>2131.3000000000002</v>
      </c>
      <c r="F37" s="97">
        <f t="shared" si="2"/>
        <v>45073</v>
      </c>
      <c r="G37" s="96">
        <v>0</v>
      </c>
      <c r="H37" s="96">
        <f t="shared" si="0"/>
        <v>2131.3000000000002</v>
      </c>
      <c r="I37" s="97" t="s">
        <v>124</v>
      </c>
    </row>
    <row r="38" spans="1:9" s="108" customFormat="1" ht="32.25" customHeight="1" x14ac:dyDescent="0.2">
      <c r="A38" s="101" t="s">
        <v>136</v>
      </c>
      <c r="B38" s="101" t="s">
        <v>116</v>
      </c>
      <c r="C38" s="102" t="s">
        <v>176</v>
      </c>
      <c r="D38" s="106">
        <v>45043</v>
      </c>
      <c r="E38" s="113">
        <v>195626.17</v>
      </c>
      <c r="F38" s="97">
        <f t="shared" si="2"/>
        <v>45073</v>
      </c>
      <c r="G38" s="96">
        <v>0</v>
      </c>
      <c r="H38" s="96">
        <f t="shared" si="0"/>
        <v>195626.17</v>
      </c>
      <c r="I38" s="97" t="s">
        <v>124</v>
      </c>
    </row>
    <row r="39" spans="1:9" s="108" customFormat="1" ht="32.25" customHeight="1" x14ac:dyDescent="0.2">
      <c r="A39" s="101" t="s">
        <v>136</v>
      </c>
      <c r="B39" s="101" t="s">
        <v>116</v>
      </c>
      <c r="C39" s="102" t="s">
        <v>177</v>
      </c>
      <c r="D39" s="106">
        <v>45043</v>
      </c>
      <c r="E39" s="113">
        <v>404969.49</v>
      </c>
      <c r="F39" s="97">
        <f t="shared" si="2"/>
        <v>45073</v>
      </c>
      <c r="G39" s="96">
        <v>0</v>
      </c>
      <c r="H39" s="96">
        <f t="shared" si="0"/>
        <v>404969.49</v>
      </c>
      <c r="I39" s="97" t="s">
        <v>124</v>
      </c>
    </row>
    <row r="40" spans="1:9" s="108" customFormat="1" ht="32.25" customHeight="1" x14ac:dyDescent="0.2">
      <c r="A40" s="101" t="s">
        <v>136</v>
      </c>
      <c r="B40" s="101" t="s">
        <v>116</v>
      </c>
      <c r="C40" s="102" t="s">
        <v>241</v>
      </c>
      <c r="D40" s="106">
        <v>45073</v>
      </c>
      <c r="E40" s="113">
        <v>254086.85</v>
      </c>
      <c r="F40" s="97">
        <f t="shared" si="2"/>
        <v>45103</v>
      </c>
      <c r="G40" s="96">
        <v>0</v>
      </c>
      <c r="H40" s="96">
        <f t="shared" si="0"/>
        <v>254086.85</v>
      </c>
      <c r="I40" s="97" t="s">
        <v>124</v>
      </c>
    </row>
    <row r="41" spans="1:9" s="108" customFormat="1" ht="32.25" customHeight="1" x14ac:dyDescent="0.2">
      <c r="A41" s="101" t="s">
        <v>136</v>
      </c>
      <c r="B41" s="101" t="s">
        <v>116</v>
      </c>
      <c r="C41" s="102" t="s">
        <v>242</v>
      </c>
      <c r="D41" s="106">
        <v>45073</v>
      </c>
      <c r="E41" s="114">
        <v>6654.28</v>
      </c>
      <c r="F41" s="97">
        <f t="shared" si="2"/>
        <v>45103</v>
      </c>
      <c r="G41" s="96">
        <v>0</v>
      </c>
      <c r="H41" s="96">
        <f t="shared" si="0"/>
        <v>6654.28</v>
      </c>
      <c r="I41" s="97" t="s">
        <v>124</v>
      </c>
    </row>
    <row r="42" spans="1:9" s="108" customFormat="1" ht="32.25" customHeight="1" x14ac:dyDescent="0.25">
      <c r="A42" s="101" t="s">
        <v>136</v>
      </c>
      <c r="B42" s="101" t="s">
        <v>116</v>
      </c>
      <c r="C42" s="102" t="s">
        <v>243</v>
      </c>
      <c r="D42" s="106">
        <v>45073</v>
      </c>
      <c r="E42" s="112">
        <v>406052.24</v>
      </c>
      <c r="F42" s="97">
        <f t="shared" si="2"/>
        <v>45103</v>
      </c>
      <c r="G42" s="96">
        <v>0</v>
      </c>
      <c r="H42" s="96">
        <f t="shared" si="0"/>
        <v>406052.24</v>
      </c>
      <c r="I42" s="97" t="s">
        <v>124</v>
      </c>
    </row>
    <row r="43" spans="1:9" s="108" customFormat="1" ht="32.25" customHeight="1" x14ac:dyDescent="0.25">
      <c r="A43" s="101" t="s">
        <v>136</v>
      </c>
      <c r="B43" s="101" t="s">
        <v>116</v>
      </c>
      <c r="C43" s="102" t="s">
        <v>244</v>
      </c>
      <c r="D43" s="106">
        <v>45073</v>
      </c>
      <c r="E43" s="112">
        <v>2131.36</v>
      </c>
      <c r="F43" s="97">
        <f t="shared" si="2"/>
        <v>45103</v>
      </c>
      <c r="G43" s="96">
        <v>0</v>
      </c>
      <c r="H43" s="96">
        <f t="shared" si="0"/>
        <v>2131.36</v>
      </c>
      <c r="I43" s="97" t="s">
        <v>124</v>
      </c>
    </row>
    <row r="44" spans="1:9" s="108" customFormat="1" ht="32.25" customHeight="1" x14ac:dyDescent="0.25">
      <c r="A44" s="101" t="s">
        <v>136</v>
      </c>
      <c r="B44" s="101" t="s">
        <v>116</v>
      </c>
      <c r="C44" s="102" t="s">
        <v>245</v>
      </c>
      <c r="D44" s="106">
        <v>45073</v>
      </c>
      <c r="E44" s="112">
        <v>13294.18</v>
      </c>
      <c r="F44" s="97">
        <f t="shared" si="2"/>
        <v>45103</v>
      </c>
      <c r="G44" s="96">
        <v>0</v>
      </c>
      <c r="H44" s="96">
        <f t="shared" si="0"/>
        <v>13294.18</v>
      </c>
      <c r="I44" s="97" t="s">
        <v>124</v>
      </c>
    </row>
    <row r="45" spans="1:9" s="108" customFormat="1" ht="32.25" customHeight="1" x14ac:dyDescent="0.25">
      <c r="A45" s="101" t="s">
        <v>136</v>
      </c>
      <c r="B45" s="101" t="s">
        <v>116</v>
      </c>
      <c r="C45" s="102" t="s">
        <v>246</v>
      </c>
      <c r="D45" s="106">
        <v>45073</v>
      </c>
      <c r="E45" s="115">
        <v>4340.1499999999996</v>
      </c>
      <c r="F45" s="97">
        <f t="shared" si="2"/>
        <v>45103</v>
      </c>
      <c r="G45" s="96">
        <v>0</v>
      </c>
      <c r="H45" s="96">
        <f t="shared" si="0"/>
        <v>4340.1499999999996</v>
      </c>
      <c r="I45" s="97" t="s">
        <v>124</v>
      </c>
    </row>
    <row r="46" spans="1:9" s="108" customFormat="1" ht="32.25" customHeight="1" x14ac:dyDescent="0.2">
      <c r="A46" s="101" t="s">
        <v>137</v>
      </c>
      <c r="B46" s="101" t="s">
        <v>116</v>
      </c>
      <c r="C46" s="102" t="s">
        <v>180</v>
      </c>
      <c r="D46" s="106">
        <v>45017</v>
      </c>
      <c r="E46" s="113">
        <v>2029826.01</v>
      </c>
      <c r="F46" s="97">
        <f t="shared" si="2"/>
        <v>45047</v>
      </c>
      <c r="G46" s="96">
        <v>0</v>
      </c>
      <c r="H46" s="96">
        <f t="shared" si="0"/>
        <v>2029826.01</v>
      </c>
      <c r="I46" s="97" t="s">
        <v>124</v>
      </c>
    </row>
    <row r="47" spans="1:9" s="108" customFormat="1" ht="32.25" customHeight="1" x14ac:dyDescent="0.2">
      <c r="A47" s="101" t="s">
        <v>137</v>
      </c>
      <c r="B47" s="101" t="s">
        <v>116</v>
      </c>
      <c r="C47" s="102" t="s">
        <v>247</v>
      </c>
      <c r="D47" s="106">
        <v>45047</v>
      </c>
      <c r="E47" s="113">
        <v>2029826.01</v>
      </c>
      <c r="F47" s="97">
        <f t="shared" si="2"/>
        <v>45077</v>
      </c>
      <c r="G47" s="96">
        <v>0</v>
      </c>
      <c r="H47" s="96">
        <f t="shared" si="0"/>
        <v>2029826.01</v>
      </c>
      <c r="I47" s="97" t="s">
        <v>124</v>
      </c>
    </row>
    <row r="48" spans="1:9" s="108" customFormat="1" ht="32.25" customHeight="1" x14ac:dyDescent="0.2">
      <c r="A48" s="101" t="s">
        <v>179</v>
      </c>
      <c r="B48" s="101" t="s">
        <v>116</v>
      </c>
      <c r="C48" s="102" t="s">
        <v>181</v>
      </c>
      <c r="D48" s="106">
        <v>45019</v>
      </c>
      <c r="E48" s="113">
        <v>29410.3</v>
      </c>
      <c r="F48" s="97">
        <f t="shared" si="2"/>
        <v>45049</v>
      </c>
      <c r="G48" s="96">
        <v>0</v>
      </c>
      <c r="H48" s="96">
        <f t="shared" si="0"/>
        <v>29410.3</v>
      </c>
      <c r="I48" s="97" t="s">
        <v>124</v>
      </c>
    </row>
    <row r="49" spans="1:9" s="108" customFormat="1" ht="32.25" customHeight="1" x14ac:dyDescent="0.2">
      <c r="A49" s="101" t="s">
        <v>227</v>
      </c>
      <c r="B49" s="101" t="s">
        <v>116</v>
      </c>
      <c r="C49" s="102" t="s">
        <v>248</v>
      </c>
      <c r="D49" s="106">
        <v>45055</v>
      </c>
      <c r="E49" s="113">
        <v>4371.17</v>
      </c>
      <c r="F49" s="97">
        <f t="shared" si="2"/>
        <v>45085</v>
      </c>
      <c r="G49" s="96">
        <v>0</v>
      </c>
      <c r="H49" s="96">
        <f t="shared" si="0"/>
        <v>4371.17</v>
      </c>
      <c r="I49" s="97" t="s">
        <v>124</v>
      </c>
    </row>
    <row r="50" spans="1:9" s="108" customFormat="1" ht="32.25" customHeight="1" x14ac:dyDescent="0.25">
      <c r="A50" s="101" t="s">
        <v>228</v>
      </c>
      <c r="B50" s="101" t="s">
        <v>116</v>
      </c>
      <c r="C50" s="102" t="s">
        <v>197</v>
      </c>
      <c r="D50" s="106">
        <v>45049</v>
      </c>
      <c r="E50" s="116">
        <v>72245.5</v>
      </c>
      <c r="F50" s="97">
        <f t="shared" si="2"/>
        <v>45079</v>
      </c>
      <c r="G50" s="96">
        <v>0</v>
      </c>
      <c r="H50" s="96">
        <f t="shared" si="0"/>
        <v>72245.5</v>
      </c>
      <c r="I50" s="97" t="s">
        <v>124</v>
      </c>
    </row>
    <row r="51" spans="1:9" s="108" customFormat="1" ht="32.25" customHeight="1" x14ac:dyDescent="0.2">
      <c r="A51" s="101" t="s">
        <v>229</v>
      </c>
      <c r="B51" s="101" t="s">
        <v>116</v>
      </c>
      <c r="C51" s="100" t="s">
        <v>249</v>
      </c>
      <c r="D51" s="106">
        <v>45050</v>
      </c>
      <c r="E51" s="113">
        <v>16692.939999999999</v>
      </c>
      <c r="F51" s="97">
        <f t="shared" si="2"/>
        <v>45080</v>
      </c>
      <c r="G51" s="96">
        <v>0</v>
      </c>
      <c r="H51" s="96">
        <f t="shared" si="0"/>
        <v>16692.939999999999</v>
      </c>
      <c r="I51" s="97" t="s">
        <v>124</v>
      </c>
    </row>
    <row r="52" spans="1:9" s="108" customFormat="1" ht="32.25" customHeight="1" x14ac:dyDescent="0.2">
      <c r="A52" s="101" t="s">
        <v>229</v>
      </c>
      <c r="B52" s="101" t="s">
        <v>116</v>
      </c>
      <c r="C52" s="100" t="s">
        <v>250</v>
      </c>
      <c r="D52" s="106">
        <v>45050</v>
      </c>
      <c r="E52" s="113">
        <v>6684.64</v>
      </c>
      <c r="F52" s="97">
        <f t="shared" si="2"/>
        <v>45080</v>
      </c>
      <c r="G52" s="96">
        <v>0</v>
      </c>
      <c r="H52" s="96">
        <f t="shared" si="0"/>
        <v>6684.64</v>
      </c>
      <c r="I52" s="97" t="s">
        <v>124</v>
      </c>
    </row>
    <row r="53" spans="1:9" s="108" customFormat="1" ht="32.25" customHeight="1" x14ac:dyDescent="0.2">
      <c r="A53" s="101" t="s">
        <v>229</v>
      </c>
      <c r="B53" s="101" t="s">
        <v>116</v>
      </c>
      <c r="C53" s="100" t="s">
        <v>251</v>
      </c>
      <c r="D53" s="106">
        <v>45050</v>
      </c>
      <c r="E53" s="113">
        <v>6954.82</v>
      </c>
      <c r="F53" s="97">
        <f t="shared" si="2"/>
        <v>45080</v>
      </c>
      <c r="G53" s="96">
        <v>0</v>
      </c>
      <c r="H53" s="96">
        <f t="shared" si="0"/>
        <v>6954.82</v>
      </c>
      <c r="I53" s="97" t="s">
        <v>124</v>
      </c>
    </row>
    <row r="54" spans="1:9" s="108" customFormat="1" ht="32.25" customHeight="1" x14ac:dyDescent="0.2">
      <c r="A54" s="101" t="s">
        <v>229</v>
      </c>
      <c r="B54" s="101" t="s">
        <v>116</v>
      </c>
      <c r="C54" s="100" t="s">
        <v>252</v>
      </c>
      <c r="D54" s="106">
        <v>45055</v>
      </c>
      <c r="E54" s="113">
        <v>10682.1</v>
      </c>
      <c r="F54" s="97">
        <f t="shared" si="2"/>
        <v>45085</v>
      </c>
      <c r="G54" s="96">
        <v>0</v>
      </c>
      <c r="H54" s="96">
        <f t="shared" si="0"/>
        <v>10682.1</v>
      </c>
      <c r="I54" s="97" t="s">
        <v>124</v>
      </c>
    </row>
    <row r="55" spans="1:9" s="108" customFormat="1" ht="32.25" customHeight="1" x14ac:dyDescent="0.2">
      <c r="A55" s="101" t="s">
        <v>132</v>
      </c>
      <c r="B55" s="101" t="s">
        <v>116</v>
      </c>
      <c r="C55" s="100" t="s">
        <v>182</v>
      </c>
      <c r="D55" s="106">
        <v>45033</v>
      </c>
      <c r="E55" s="113">
        <v>177354</v>
      </c>
      <c r="F55" s="97">
        <f t="shared" si="2"/>
        <v>45063</v>
      </c>
      <c r="G55" s="96">
        <v>0</v>
      </c>
      <c r="H55" s="96">
        <f t="shared" si="0"/>
        <v>177354</v>
      </c>
      <c r="I55" s="97" t="s">
        <v>124</v>
      </c>
    </row>
    <row r="56" spans="1:9" s="108" customFormat="1" ht="32.25" customHeight="1" x14ac:dyDescent="0.2">
      <c r="A56" s="101" t="s">
        <v>132</v>
      </c>
      <c r="B56" s="101" t="s">
        <v>116</v>
      </c>
      <c r="C56" s="100" t="s">
        <v>193</v>
      </c>
      <c r="D56" s="106">
        <v>45062</v>
      </c>
      <c r="E56" s="113">
        <v>177354</v>
      </c>
      <c r="F56" s="97">
        <f t="shared" si="2"/>
        <v>45092</v>
      </c>
      <c r="G56" s="96">
        <v>0</v>
      </c>
      <c r="H56" s="96">
        <f t="shared" si="0"/>
        <v>177354</v>
      </c>
      <c r="I56" s="97" t="s">
        <v>124</v>
      </c>
    </row>
    <row r="57" spans="1:9" s="108" customFormat="1" ht="32.25" customHeight="1" x14ac:dyDescent="0.25">
      <c r="A57" s="101" t="s">
        <v>138</v>
      </c>
      <c r="B57" s="101" t="s">
        <v>116</v>
      </c>
      <c r="C57" s="105" t="s">
        <v>253</v>
      </c>
      <c r="D57" s="106">
        <v>45051</v>
      </c>
      <c r="E57" s="112">
        <v>18467</v>
      </c>
      <c r="F57" s="97">
        <f t="shared" si="2"/>
        <v>45081</v>
      </c>
      <c r="G57" s="96">
        <v>0</v>
      </c>
      <c r="H57" s="96">
        <f t="shared" si="0"/>
        <v>18467</v>
      </c>
      <c r="I57" s="97" t="s">
        <v>124</v>
      </c>
    </row>
    <row r="58" spans="1:9" s="108" customFormat="1" ht="32.25" customHeight="1" x14ac:dyDescent="0.25">
      <c r="A58" s="101" t="s">
        <v>139</v>
      </c>
      <c r="B58" s="101" t="s">
        <v>116</v>
      </c>
      <c r="C58" s="105" t="s">
        <v>183</v>
      </c>
      <c r="D58" s="106">
        <v>45031</v>
      </c>
      <c r="E58" s="113">
        <v>175851.27</v>
      </c>
      <c r="F58" s="97">
        <f t="shared" si="2"/>
        <v>45061</v>
      </c>
      <c r="G58" s="96">
        <v>0</v>
      </c>
      <c r="H58" s="96">
        <f t="shared" si="0"/>
        <v>175851.27</v>
      </c>
      <c r="I58" s="97" t="s">
        <v>124</v>
      </c>
    </row>
    <row r="59" spans="1:9" s="108" customFormat="1" ht="32.25" customHeight="1" x14ac:dyDescent="0.25">
      <c r="A59" s="101" t="s">
        <v>139</v>
      </c>
      <c r="B59" s="101" t="s">
        <v>116</v>
      </c>
      <c r="C59" s="105" t="s">
        <v>254</v>
      </c>
      <c r="D59" s="106">
        <v>45062</v>
      </c>
      <c r="E59" s="112">
        <v>119984.76</v>
      </c>
      <c r="F59" s="97">
        <f t="shared" si="2"/>
        <v>45092</v>
      </c>
      <c r="G59" s="96">
        <v>0</v>
      </c>
      <c r="H59" s="96">
        <f t="shared" si="0"/>
        <v>119984.76</v>
      </c>
      <c r="I59" s="97" t="s">
        <v>124</v>
      </c>
    </row>
    <row r="60" spans="1:9" s="108" customFormat="1" ht="32.25" customHeight="1" x14ac:dyDescent="0.25">
      <c r="A60" s="101" t="s">
        <v>159</v>
      </c>
      <c r="B60" s="101" t="s">
        <v>116</v>
      </c>
      <c r="C60" s="105" t="s">
        <v>184</v>
      </c>
      <c r="D60" s="106">
        <v>45042</v>
      </c>
      <c r="E60" s="113">
        <v>92777.5</v>
      </c>
      <c r="F60" s="97">
        <f t="shared" si="2"/>
        <v>45072</v>
      </c>
      <c r="G60" s="96">
        <v>0</v>
      </c>
      <c r="H60" s="96">
        <f t="shared" si="0"/>
        <v>92777.5</v>
      </c>
      <c r="I60" s="97" t="s">
        <v>124</v>
      </c>
    </row>
    <row r="61" spans="1:9" s="108" customFormat="1" ht="32.25" customHeight="1" x14ac:dyDescent="0.25">
      <c r="A61" s="101" t="s">
        <v>230</v>
      </c>
      <c r="B61" s="101" t="s">
        <v>116</v>
      </c>
      <c r="C61" s="105" t="s">
        <v>255</v>
      </c>
      <c r="D61" s="106">
        <v>45050</v>
      </c>
      <c r="E61" s="113">
        <v>828360</v>
      </c>
      <c r="F61" s="97">
        <f t="shared" si="2"/>
        <v>45080</v>
      </c>
      <c r="G61" s="96">
        <v>0</v>
      </c>
      <c r="H61" s="96">
        <f t="shared" si="0"/>
        <v>828360</v>
      </c>
      <c r="I61" s="97" t="s">
        <v>124</v>
      </c>
    </row>
    <row r="62" spans="1:9" s="108" customFormat="1" ht="32.25" customHeight="1" x14ac:dyDescent="0.25">
      <c r="A62" s="101" t="s">
        <v>144</v>
      </c>
      <c r="B62" s="101" t="s">
        <v>116</v>
      </c>
      <c r="C62" s="105" t="s">
        <v>145</v>
      </c>
      <c r="D62" s="106">
        <v>45012</v>
      </c>
      <c r="E62" s="113">
        <v>9818</v>
      </c>
      <c r="F62" s="97">
        <f t="shared" si="2"/>
        <v>45042</v>
      </c>
      <c r="G62" s="96">
        <v>0</v>
      </c>
      <c r="H62" s="96">
        <f t="shared" si="0"/>
        <v>9818</v>
      </c>
      <c r="I62" s="97" t="s">
        <v>124</v>
      </c>
    </row>
    <row r="63" spans="1:9" s="108" customFormat="1" ht="32.25" customHeight="1" x14ac:dyDescent="0.25">
      <c r="A63" s="101" t="s">
        <v>144</v>
      </c>
      <c r="B63" s="101" t="s">
        <v>116</v>
      </c>
      <c r="C63" s="105" t="s">
        <v>185</v>
      </c>
      <c r="D63" s="106">
        <v>45038</v>
      </c>
      <c r="E63" s="113">
        <v>4696</v>
      </c>
      <c r="F63" s="97">
        <f t="shared" si="2"/>
        <v>45068</v>
      </c>
      <c r="G63" s="96">
        <v>0</v>
      </c>
      <c r="H63" s="96">
        <f t="shared" si="0"/>
        <v>4696</v>
      </c>
      <c r="I63" s="97" t="s">
        <v>124</v>
      </c>
    </row>
    <row r="64" spans="1:9" s="108" customFormat="1" ht="32.25" customHeight="1" x14ac:dyDescent="0.25">
      <c r="A64" s="101" t="s">
        <v>144</v>
      </c>
      <c r="B64" s="101" t="s">
        <v>116</v>
      </c>
      <c r="C64" s="105" t="s">
        <v>186</v>
      </c>
      <c r="D64" s="106">
        <v>45024</v>
      </c>
      <c r="E64" s="113">
        <v>17095</v>
      </c>
      <c r="F64" s="97">
        <f t="shared" si="2"/>
        <v>45054</v>
      </c>
      <c r="G64" s="96">
        <v>0</v>
      </c>
      <c r="H64" s="96">
        <f t="shared" si="0"/>
        <v>17095</v>
      </c>
      <c r="I64" s="97" t="s">
        <v>124</v>
      </c>
    </row>
    <row r="65" spans="1:9" s="108" customFormat="1" ht="32.25" customHeight="1" x14ac:dyDescent="0.25">
      <c r="A65" s="101" t="s">
        <v>144</v>
      </c>
      <c r="B65" s="101" t="s">
        <v>116</v>
      </c>
      <c r="C65" s="105" t="s">
        <v>147</v>
      </c>
      <c r="D65" s="106">
        <v>45066</v>
      </c>
      <c r="E65" s="113">
        <v>12630</v>
      </c>
      <c r="F65" s="97">
        <f t="shared" si="2"/>
        <v>45096</v>
      </c>
      <c r="G65" s="96">
        <v>0</v>
      </c>
      <c r="H65" s="96">
        <f t="shared" si="0"/>
        <v>12630</v>
      </c>
      <c r="I65" s="97" t="s">
        <v>124</v>
      </c>
    </row>
    <row r="66" spans="1:9" s="108" customFormat="1" ht="32.25" customHeight="1" x14ac:dyDescent="0.2">
      <c r="A66" s="101" t="s">
        <v>329</v>
      </c>
      <c r="B66" s="101" t="s">
        <v>116</v>
      </c>
      <c r="C66" s="100" t="s">
        <v>327</v>
      </c>
      <c r="D66" s="106">
        <v>45077</v>
      </c>
      <c r="E66" s="113">
        <v>122463.01</v>
      </c>
      <c r="F66" s="97">
        <f t="shared" ref="F66:F67" si="3">+D66+30</f>
        <v>45107</v>
      </c>
      <c r="G66" s="96">
        <v>0</v>
      </c>
      <c r="H66" s="96">
        <f t="shared" ref="H66:H67" si="4">E66-G66</f>
        <v>122463.01</v>
      </c>
      <c r="I66" s="97" t="s">
        <v>124</v>
      </c>
    </row>
    <row r="67" spans="1:9" s="108" customFormat="1" ht="32.25" customHeight="1" x14ac:dyDescent="0.2">
      <c r="A67" s="101" t="s">
        <v>329</v>
      </c>
      <c r="B67" s="101" t="s">
        <v>116</v>
      </c>
      <c r="C67" s="100" t="s">
        <v>328</v>
      </c>
      <c r="D67" s="106">
        <v>45077</v>
      </c>
      <c r="E67" s="113">
        <v>106449.04</v>
      </c>
      <c r="F67" s="97">
        <f t="shared" si="3"/>
        <v>45107</v>
      </c>
      <c r="G67" s="96">
        <v>0</v>
      </c>
      <c r="H67" s="96">
        <f t="shared" si="4"/>
        <v>106449.04</v>
      </c>
      <c r="I67" s="97" t="s">
        <v>124</v>
      </c>
    </row>
    <row r="68" spans="1:9" s="108" customFormat="1" ht="32.25" customHeight="1" x14ac:dyDescent="0.25">
      <c r="A68" s="101" t="s">
        <v>146</v>
      </c>
      <c r="B68" s="101" t="s">
        <v>116</v>
      </c>
      <c r="C68" s="105" t="s">
        <v>147</v>
      </c>
      <c r="D68" s="106">
        <v>45016</v>
      </c>
      <c r="E68" s="113">
        <v>316745.59999999998</v>
      </c>
      <c r="F68" s="97">
        <f t="shared" si="2"/>
        <v>45046</v>
      </c>
      <c r="G68" s="96">
        <v>0</v>
      </c>
      <c r="H68" s="96">
        <f t="shared" si="0"/>
        <v>316745.59999999998</v>
      </c>
      <c r="I68" s="97" t="s">
        <v>124</v>
      </c>
    </row>
    <row r="69" spans="1:9" s="108" customFormat="1" ht="32.25" customHeight="1" x14ac:dyDescent="0.2">
      <c r="A69" s="101" t="s">
        <v>148</v>
      </c>
      <c r="B69" s="101" t="s">
        <v>116</v>
      </c>
      <c r="C69" s="100" t="s">
        <v>187</v>
      </c>
      <c r="D69" s="106">
        <v>45041</v>
      </c>
      <c r="E69" s="113">
        <v>53100</v>
      </c>
      <c r="F69" s="97">
        <f t="shared" si="2"/>
        <v>45071</v>
      </c>
      <c r="G69" s="96">
        <v>0</v>
      </c>
      <c r="H69" s="96">
        <f t="shared" si="0"/>
        <v>53100</v>
      </c>
      <c r="I69" s="97" t="s">
        <v>124</v>
      </c>
    </row>
    <row r="70" spans="1:9" s="108" customFormat="1" ht="32.25" customHeight="1" x14ac:dyDescent="0.2">
      <c r="A70" s="101" t="s">
        <v>148</v>
      </c>
      <c r="B70" s="94" t="s">
        <v>116</v>
      </c>
      <c r="C70" s="100" t="s">
        <v>256</v>
      </c>
      <c r="D70" s="106">
        <v>45075</v>
      </c>
      <c r="E70" s="113">
        <v>53100</v>
      </c>
      <c r="F70" s="97">
        <f t="shared" si="2"/>
        <v>45105</v>
      </c>
      <c r="G70" s="96">
        <v>0</v>
      </c>
      <c r="H70" s="96">
        <f t="shared" si="0"/>
        <v>53100</v>
      </c>
      <c r="I70" s="97" t="s">
        <v>124</v>
      </c>
    </row>
    <row r="71" spans="1:9" s="108" customFormat="1" ht="32.25" customHeight="1" x14ac:dyDescent="0.2">
      <c r="A71" s="101" t="s">
        <v>231</v>
      </c>
      <c r="B71" s="94" t="s">
        <v>116</v>
      </c>
      <c r="C71" s="100" t="s">
        <v>149</v>
      </c>
      <c r="D71" s="106">
        <v>45062</v>
      </c>
      <c r="E71" s="113">
        <v>4200</v>
      </c>
      <c r="F71" s="97">
        <f t="shared" si="2"/>
        <v>45092</v>
      </c>
      <c r="G71" s="96">
        <v>0</v>
      </c>
      <c r="H71" s="96">
        <f t="shared" si="0"/>
        <v>4200</v>
      </c>
      <c r="I71" s="97" t="s">
        <v>124</v>
      </c>
    </row>
    <row r="72" spans="1:9" s="108" customFormat="1" ht="32.25" customHeight="1" x14ac:dyDescent="0.2">
      <c r="A72" s="101" t="s">
        <v>231</v>
      </c>
      <c r="B72" s="94" t="s">
        <v>116</v>
      </c>
      <c r="C72" s="100" t="s">
        <v>153</v>
      </c>
      <c r="D72" s="106">
        <v>45075</v>
      </c>
      <c r="E72" s="113">
        <v>20000</v>
      </c>
      <c r="F72" s="97">
        <f t="shared" si="2"/>
        <v>45105</v>
      </c>
      <c r="G72" s="96">
        <v>0</v>
      </c>
      <c r="H72" s="96">
        <f t="shared" si="0"/>
        <v>20000</v>
      </c>
      <c r="I72" s="97" t="s">
        <v>124</v>
      </c>
    </row>
    <row r="73" spans="1:9" s="108" customFormat="1" ht="32.25" customHeight="1" x14ac:dyDescent="0.2">
      <c r="A73" s="94" t="s">
        <v>6</v>
      </c>
      <c r="B73" s="94" t="s">
        <v>116</v>
      </c>
      <c r="C73" s="95" t="s">
        <v>96</v>
      </c>
      <c r="D73" s="98">
        <v>41641</v>
      </c>
      <c r="E73" s="117">
        <v>11600</v>
      </c>
      <c r="F73" s="97">
        <f t="shared" si="2"/>
        <v>41671</v>
      </c>
      <c r="G73" s="96">
        <v>0</v>
      </c>
      <c r="H73" s="96">
        <f t="shared" si="0"/>
        <v>11600</v>
      </c>
      <c r="I73" s="97" t="s">
        <v>125</v>
      </c>
    </row>
    <row r="74" spans="1:9" s="108" customFormat="1" ht="32.25" customHeight="1" x14ac:dyDescent="0.2">
      <c r="A74" s="94" t="s">
        <v>6</v>
      </c>
      <c r="B74" s="94" t="s">
        <v>116</v>
      </c>
      <c r="C74" s="95" t="s">
        <v>97</v>
      </c>
      <c r="D74" s="98">
        <v>41672</v>
      </c>
      <c r="E74" s="117">
        <v>11600</v>
      </c>
      <c r="F74" s="97">
        <f t="shared" si="2"/>
        <v>41702</v>
      </c>
      <c r="G74" s="96">
        <v>0</v>
      </c>
      <c r="H74" s="96">
        <f t="shared" si="0"/>
        <v>11600</v>
      </c>
      <c r="I74" s="97" t="s">
        <v>125</v>
      </c>
    </row>
    <row r="75" spans="1:9" s="108" customFormat="1" ht="32.25" customHeight="1" x14ac:dyDescent="0.2">
      <c r="A75" s="94" t="s">
        <v>6</v>
      </c>
      <c r="B75" s="94" t="s">
        <v>116</v>
      </c>
      <c r="C75" s="95" t="s">
        <v>98</v>
      </c>
      <c r="D75" s="98">
        <v>41702</v>
      </c>
      <c r="E75" s="117">
        <v>11600</v>
      </c>
      <c r="F75" s="97">
        <f t="shared" si="2"/>
        <v>41732</v>
      </c>
      <c r="G75" s="96">
        <v>0</v>
      </c>
      <c r="H75" s="96">
        <f t="shared" si="0"/>
        <v>11600</v>
      </c>
      <c r="I75" s="97" t="s">
        <v>125</v>
      </c>
    </row>
    <row r="76" spans="1:9" s="108" customFormat="1" ht="32.25" customHeight="1" x14ac:dyDescent="0.2">
      <c r="A76" s="94" t="s">
        <v>6</v>
      </c>
      <c r="B76" s="94" t="s">
        <v>116</v>
      </c>
      <c r="C76" s="95" t="s">
        <v>99</v>
      </c>
      <c r="D76" s="98">
        <v>41737</v>
      </c>
      <c r="E76" s="117">
        <v>11600</v>
      </c>
      <c r="F76" s="97">
        <f t="shared" si="2"/>
        <v>41767</v>
      </c>
      <c r="G76" s="96">
        <v>0</v>
      </c>
      <c r="H76" s="96">
        <f t="shared" si="0"/>
        <v>11600</v>
      </c>
      <c r="I76" s="97" t="s">
        <v>125</v>
      </c>
    </row>
    <row r="77" spans="1:9" s="108" customFormat="1" ht="32.25" customHeight="1" x14ac:dyDescent="0.2">
      <c r="A77" s="94" t="s">
        <v>6</v>
      </c>
      <c r="B77" s="94" t="s">
        <v>116</v>
      </c>
      <c r="C77" s="95" t="s">
        <v>100</v>
      </c>
      <c r="D77" s="98">
        <v>41766</v>
      </c>
      <c r="E77" s="117">
        <v>11600</v>
      </c>
      <c r="F77" s="97">
        <f t="shared" si="2"/>
        <v>41796</v>
      </c>
      <c r="G77" s="96">
        <v>0</v>
      </c>
      <c r="H77" s="96">
        <f t="shared" si="0"/>
        <v>11600</v>
      </c>
      <c r="I77" s="97" t="s">
        <v>125</v>
      </c>
    </row>
    <row r="78" spans="1:9" s="108" customFormat="1" ht="32.25" customHeight="1" x14ac:dyDescent="0.2">
      <c r="A78" s="94" t="s">
        <v>6</v>
      </c>
      <c r="B78" s="94" t="s">
        <v>116</v>
      </c>
      <c r="C78" s="95" t="s">
        <v>101</v>
      </c>
      <c r="D78" s="98">
        <v>41800</v>
      </c>
      <c r="E78" s="117">
        <v>11600</v>
      </c>
      <c r="F78" s="97">
        <f t="shared" si="2"/>
        <v>41830</v>
      </c>
      <c r="G78" s="96">
        <v>0</v>
      </c>
      <c r="H78" s="96">
        <f t="shared" si="0"/>
        <v>11600</v>
      </c>
      <c r="I78" s="97" t="s">
        <v>125</v>
      </c>
    </row>
    <row r="79" spans="1:9" s="108" customFormat="1" ht="32.25" customHeight="1" x14ac:dyDescent="0.2">
      <c r="A79" s="94" t="s">
        <v>6</v>
      </c>
      <c r="B79" s="94" t="s">
        <v>116</v>
      </c>
      <c r="C79" s="95" t="s">
        <v>102</v>
      </c>
      <c r="D79" s="98">
        <v>41834</v>
      </c>
      <c r="E79" s="117">
        <v>11600</v>
      </c>
      <c r="F79" s="97">
        <f t="shared" si="2"/>
        <v>41864</v>
      </c>
      <c r="G79" s="96">
        <v>0</v>
      </c>
      <c r="H79" s="96">
        <f t="shared" ref="H79:H142" si="5">E79-G79</f>
        <v>11600</v>
      </c>
      <c r="I79" s="97" t="s">
        <v>125</v>
      </c>
    </row>
    <row r="80" spans="1:9" s="108" customFormat="1" ht="32.25" customHeight="1" x14ac:dyDescent="0.2">
      <c r="A80" s="94" t="s">
        <v>6</v>
      </c>
      <c r="B80" s="94" t="s">
        <v>116</v>
      </c>
      <c r="C80" s="95" t="s">
        <v>103</v>
      </c>
      <c r="D80" s="98">
        <v>41856</v>
      </c>
      <c r="E80" s="117">
        <v>11600</v>
      </c>
      <c r="F80" s="97">
        <f t="shared" si="2"/>
        <v>41886</v>
      </c>
      <c r="G80" s="96">
        <v>0</v>
      </c>
      <c r="H80" s="96">
        <f t="shared" si="5"/>
        <v>11600</v>
      </c>
      <c r="I80" s="97" t="s">
        <v>125</v>
      </c>
    </row>
    <row r="81" spans="1:9" s="108" customFormat="1" ht="32.25" customHeight="1" x14ac:dyDescent="0.2">
      <c r="A81" s="94" t="s">
        <v>6</v>
      </c>
      <c r="B81" s="94" t="s">
        <v>116</v>
      </c>
      <c r="C81" s="95" t="s">
        <v>104</v>
      </c>
      <c r="D81" s="98">
        <v>41899</v>
      </c>
      <c r="E81" s="117">
        <v>11600</v>
      </c>
      <c r="F81" s="97">
        <f t="shared" ref="F81:F144" si="6">+D81+30</f>
        <v>41929</v>
      </c>
      <c r="G81" s="96">
        <v>0</v>
      </c>
      <c r="H81" s="96">
        <f t="shared" si="5"/>
        <v>11600</v>
      </c>
      <c r="I81" s="97" t="s">
        <v>125</v>
      </c>
    </row>
    <row r="82" spans="1:9" s="108" customFormat="1" ht="32.25" customHeight="1" x14ac:dyDescent="0.2">
      <c r="A82" s="94" t="s">
        <v>6</v>
      </c>
      <c r="B82" s="94" t="s">
        <v>116</v>
      </c>
      <c r="C82" s="95" t="s">
        <v>105</v>
      </c>
      <c r="D82" s="98">
        <v>41915</v>
      </c>
      <c r="E82" s="117">
        <v>11600</v>
      </c>
      <c r="F82" s="97">
        <f t="shared" si="6"/>
        <v>41945</v>
      </c>
      <c r="G82" s="96">
        <v>0</v>
      </c>
      <c r="H82" s="96">
        <f t="shared" si="5"/>
        <v>11600</v>
      </c>
      <c r="I82" s="97" t="s">
        <v>125</v>
      </c>
    </row>
    <row r="83" spans="1:9" s="108" customFormat="1" ht="32.25" customHeight="1" x14ac:dyDescent="0.2">
      <c r="A83" s="94" t="s">
        <v>6</v>
      </c>
      <c r="B83" s="94" t="s">
        <v>116</v>
      </c>
      <c r="C83" s="95" t="s">
        <v>106</v>
      </c>
      <c r="D83" s="98">
        <v>41947</v>
      </c>
      <c r="E83" s="117">
        <v>11600</v>
      </c>
      <c r="F83" s="97">
        <f t="shared" si="6"/>
        <v>41977</v>
      </c>
      <c r="G83" s="96">
        <v>0</v>
      </c>
      <c r="H83" s="96">
        <f t="shared" si="5"/>
        <v>11600</v>
      </c>
      <c r="I83" s="97" t="s">
        <v>125</v>
      </c>
    </row>
    <row r="84" spans="1:9" s="108" customFormat="1" ht="32.25" customHeight="1" x14ac:dyDescent="0.2">
      <c r="A84" s="94" t="s">
        <v>6</v>
      </c>
      <c r="B84" s="94" t="s">
        <v>116</v>
      </c>
      <c r="C84" s="95" t="s">
        <v>107</v>
      </c>
      <c r="D84" s="98">
        <v>41975</v>
      </c>
      <c r="E84" s="117">
        <v>11600</v>
      </c>
      <c r="F84" s="97">
        <f t="shared" si="6"/>
        <v>42005</v>
      </c>
      <c r="G84" s="96">
        <v>0</v>
      </c>
      <c r="H84" s="96">
        <f t="shared" si="5"/>
        <v>11600</v>
      </c>
      <c r="I84" s="97" t="s">
        <v>125</v>
      </c>
    </row>
    <row r="85" spans="1:9" s="108" customFormat="1" ht="32.25" customHeight="1" x14ac:dyDescent="0.2">
      <c r="A85" s="94" t="s">
        <v>6</v>
      </c>
      <c r="B85" s="94" t="s">
        <v>116</v>
      </c>
      <c r="C85" s="95" t="s">
        <v>108</v>
      </c>
      <c r="D85" s="98">
        <v>42011</v>
      </c>
      <c r="E85" s="117">
        <v>11600</v>
      </c>
      <c r="F85" s="97">
        <f t="shared" si="6"/>
        <v>42041</v>
      </c>
      <c r="G85" s="96">
        <v>0</v>
      </c>
      <c r="H85" s="96">
        <f t="shared" si="5"/>
        <v>11600</v>
      </c>
      <c r="I85" s="97" t="s">
        <v>125</v>
      </c>
    </row>
    <row r="86" spans="1:9" s="108" customFormat="1" ht="32.25" customHeight="1" x14ac:dyDescent="0.2">
      <c r="A86" s="94" t="s">
        <v>6</v>
      </c>
      <c r="B86" s="94" t="s">
        <v>116</v>
      </c>
      <c r="C86" s="95" t="s">
        <v>109</v>
      </c>
      <c r="D86" s="98">
        <v>42038</v>
      </c>
      <c r="E86" s="117">
        <v>11600</v>
      </c>
      <c r="F86" s="97">
        <f t="shared" si="6"/>
        <v>42068</v>
      </c>
      <c r="G86" s="96">
        <v>0</v>
      </c>
      <c r="H86" s="96">
        <f t="shared" si="5"/>
        <v>11600</v>
      </c>
      <c r="I86" s="97" t="s">
        <v>125</v>
      </c>
    </row>
    <row r="87" spans="1:9" s="108" customFormat="1" ht="32.25" customHeight="1" x14ac:dyDescent="0.2">
      <c r="A87" s="94" t="s">
        <v>6</v>
      </c>
      <c r="B87" s="94" t="s">
        <v>116</v>
      </c>
      <c r="C87" s="95" t="s">
        <v>110</v>
      </c>
      <c r="D87" s="98">
        <v>42066</v>
      </c>
      <c r="E87" s="117">
        <v>11600</v>
      </c>
      <c r="F87" s="97">
        <f t="shared" si="6"/>
        <v>42096</v>
      </c>
      <c r="G87" s="96">
        <v>0</v>
      </c>
      <c r="H87" s="96">
        <f t="shared" si="5"/>
        <v>11600</v>
      </c>
      <c r="I87" s="97" t="s">
        <v>125</v>
      </c>
    </row>
    <row r="88" spans="1:9" s="108" customFormat="1" ht="32.25" customHeight="1" x14ac:dyDescent="0.2">
      <c r="A88" s="94" t="s">
        <v>6</v>
      </c>
      <c r="B88" s="94" t="s">
        <v>116</v>
      </c>
      <c r="C88" s="95" t="s">
        <v>111</v>
      </c>
      <c r="D88" s="98">
        <v>42101</v>
      </c>
      <c r="E88" s="117">
        <v>11600</v>
      </c>
      <c r="F88" s="97">
        <f t="shared" si="6"/>
        <v>42131</v>
      </c>
      <c r="G88" s="96">
        <v>0</v>
      </c>
      <c r="H88" s="96">
        <f t="shared" si="5"/>
        <v>11600</v>
      </c>
      <c r="I88" s="97" t="s">
        <v>125</v>
      </c>
    </row>
    <row r="89" spans="1:9" s="108" customFormat="1" ht="32.25" customHeight="1" x14ac:dyDescent="0.2">
      <c r="A89" s="94" t="s">
        <v>6</v>
      </c>
      <c r="B89" s="94" t="s">
        <v>116</v>
      </c>
      <c r="C89" s="95" t="s">
        <v>112</v>
      </c>
      <c r="D89" s="98">
        <v>42129</v>
      </c>
      <c r="E89" s="117">
        <v>11600</v>
      </c>
      <c r="F89" s="97">
        <f t="shared" si="6"/>
        <v>42159</v>
      </c>
      <c r="G89" s="96">
        <v>0</v>
      </c>
      <c r="H89" s="96">
        <f t="shared" si="5"/>
        <v>11600</v>
      </c>
      <c r="I89" s="97" t="s">
        <v>125</v>
      </c>
    </row>
    <row r="90" spans="1:9" s="108" customFormat="1" ht="32.25" customHeight="1" x14ac:dyDescent="0.2">
      <c r="A90" s="94" t="s">
        <v>6</v>
      </c>
      <c r="B90" s="94" t="s">
        <v>116</v>
      </c>
      <c r="C90" s="95" t="s">
        <v>113</v>
      </c>
      <c r="D90" s="98">
        <v>42163</v>
      </c>
      <c r="E90" s="117">
        <v>11600</v>
      </c>
      <c r="F90" s="97">
        <f t="shared" si="6"/>
        <v>42193</v>
      </c>
      <c r="G90" s="96">
        <v>0</v>
      </c>
      <c r="H90" s="96">
        <f t="shared" si="5"/>
        <v>11600</v>
      </c>
      <c r="I90" s="97" t="s">
        <v>125</v>
      </c>
    </row>
    <row r="91" spans="1:9" s="108" customFormat="1" ht="32.25" customHeight="1" x14ac:dyDescent="0.2">
      <c r="A91" s="101" t="s">
        <v>257</v>
      </c>
      <c r="B91" s="94" t="s">
        <v>116</v>
      </c>
      <c r="C91" s="100" t="s">
        <v>208</v>
      </c>
      <c r="D91" s="106">
        <v>45077</v>
      </c>
      <c r="E91" s="113">
        <v>85137</v>
      </c>
      <c r="F91" s="97">
        <f t="shared" si="6"/>
        <v>45107</v>
      </c>
      <c r="G91" s="96">
        <v>0</v>
      </c>
      <c r="H91" s="96">
        <f t="shared" si="5"/>
        <v>85137</v>
      </c>
      <c r="I91" s="97" t="s">
        <v>124</v>
      </c>
    </row>
    <row r="92" spans="1:9" s="108" customFormat="1" ht="32.25" customHeight="1" x14ac:dyDescent="0.25">
      <c r="A92" s="101" t="s">
        <v>325</v>
      </c>
      <c r="B92" s="94" t="s">
        <v>116</v>
      </c>
      <c r="C92" s="100" t="s">
        <v>270</v>
      </c>
      <c r="D92" s="106">
        <v>45072</v>
      </c>
      <c r="E92" s="112">
        <v>768000</v>
      </c>
      <c r="F92" s="97">
        <f t="shared" si="6"/>
        <v>45102</v>
      </c>
      <c r="G92" s="96">
        <v>0</v>
      </c>
      <c r="H92" s="96">
        <f t="shared" si="5"/>
        <v>768000</v>
      </c>
      <c r="I92" s="97" t="s">
        <v>124</v>
      </c>
    </row>
    <row r="93" spans="1:9" s="108" customFormat="1" ht="32.25" customHeight="1" x14ac:dyDescent="0.25">
      <c r="A93" s="101" t="s">
        <v>258</v>
      </c>
      <c r="B93" s="94" t="s">
        <v>116</v>
      </c>
      <c r="C93" s="100" t="s">
        <v>271</v>
      </c>
      <c r="D93" s="106">
        <v>45056</v>
      </c>
      <c r="E93" s="112">
        <v>44840</v>
      </c>
      <c r="F93" s="97">
        <f t="shared" si="6"/>
        <v>45086</v>
      </c>
      <c r="G93" s="96">
        <v>0</v>
      </c>
      <c r="H93" s="96">
        <f t="shared" si="5"/>
        <v>44840</v>
      </c>
      <c r="I93" s="97" t="s">
        <v>124</v>
      </c>
    </row>
    <row r="94" spans="1:9" s="108" customFormat="1" ht="32.25" customHeight="1" x14ac:dyDescent="0.2">
      <c r="A94" s="101" t="s">
        <v>12</v>
      </c>
      <c r="B94" s="94" t="s">
        <v>116</v>
      </c>
      <c r="C94" s="100" t="s">
        <v>114</v>
      </c>
      <c r="D94" s="106">
        <v>43566</v>
      </c>
      <c r="E94" s="113">
        <v>755.2</v>
      </c>
      <c r="F94" s="97">
        <f t="shared" si="6"/>
        <v>43596</v>
      </c>
      <c r="G94" s="96">
        <v>0</v>
      </c>
      <c r="H94" s="96">
        <f t="shared" si="5"/>
        <v>755.2</v>
      </c>
      <c r="I94" s="97" t="s">
        <v>124</v>
      </c>
    </row>
    <row r="95" spans="1:9" s="108" customFormat="1" ht="32.25" customHeight="1" x14ac:dyDescent="0.2">
      <c r="A95" s="101" t="s">
        <v>150</v>
      </c>
      <c r="B95" s="94" t="s">
        <v>116</v>
      </c>
      <c r="C95" s="102" t="s">
        <v>188</v>
      </c>
      <c r="D95" s="106">
        <v>45034</v>
      </c>
      <c r="E95" s="113">
        <v>9045.8799999999992</v>
      </c>
      <c r="F95" s="97">
        <f t="shared" si="6"/>
        <v>45064</v>
      </c>
      <c r="G95" s="96">
        <v>0</v>
      </c>
      <c r="H95" s="96">
        <f t="shared" si="5"/>
        <v>9045.8799999999992</v>
      </c>
      <c r="I95" s="97" t="s">
        <v>124</v>
      </c>
    </row>
    <row r="96" spans="1:9" s="108" customFormat="1" ht="32.25" customHeight="1" x14ac:dyDescent="0.25">
      <c r="A96" s="101" t="s">
        <v>150</v>
      </c>
      <c r="B96" s="94" t="s">
        <v>116</v>
      </c>
      <c r="C96" s="102" t="s">
        <v>272</v>
      </c>
      <c r="D96" s="106">
        <v>45048</v>
      </c>
      <c r="E96" s="112">
        <v>193886.04</v>
      </c>
      <c r="F96" s="97">
        <f t="shared" si="6"/>
        <v>45078</v>
      </c>
      <c r="G96" s="96">
        <v>0</v>
      </c>
      <c r="H96" s="96">
        <f t="shared" si="5"/>
        <v>193886.04</v>
      </c>
      <c r="I96" s="97" t="s">
        <v>124</v>
      </c>
    </row>
    <row r="97" spans="1:9" s="108" customFormat="1" ht="32.25" customHeight="1" x14ac:dyDescent="0.2">
      <c r="A97" s="101" t="s">
        <v>259</v>
      </c>
      <c r="B97" s="94" t="s">
        <v>116</v>
      </c>
      <c r="C97" s="102" t="s">
        <v>273</v>
      </c>
      <c r="D97" s="106">
        <v>45055</v>
      </c>
      <c r="E97" s="113">
        <v>136372.5</v>
      </c>
      <c r="F97" s="97">
        <f t="shared" si="6"/>
        <v>45085</v>
      </c>
      <c r="G97" s="96">
        <v>0</v>
      </c>
      <c r="H97" s="96">
        <f t="shared" si="5"/>
        <v>136372.5</v>
      </c>
      <c r="I97" s="97" t="s">
        <v>124</v>
      </c>
    </row>
    <row r="98" spans="1:9" s="108" customFormat="1" ht="32.25" customHeight="1" x14ac:dyDescent="0.2">
      <c r="A98" s="101" t="s">
        <v>189</v>
      </c>
      <c r="B98" s="94" t="s">
        <v>116</v>
      </c>
      <c r="C98" s="102" t="s">
        <v>140</v>
      </c>
      <c r="D98" s="106">
        <v>45042</v>
      </c>
      <c r="E98" s="113">
        <v>657839.55000000005</v>
      </c>
      <c r="F98" s="97">
        <f t="shared" si="6"/>
        <v>45072</v>
      </c>
      <c r="G98" s="96">
        <v>0</v>
      </c>
      <c r="H98" s="96">
        <f t="shared" si="5"/>
        <v>657839.55000000005</v>
      </c>
      <c r="I98" s="97" t="s">
        <v>125</v>
      </c>
    </row>
    <row r="99" spans="1:9" s="108" customFormat="1" ht="32.25" customHeight="1" x14ac:dyDescent="0.2">
      <c r="A99" s="101" t="s">
        <v>189</v>
      </c>
      <c r="B99" s="94" t="s">
        <v>116</v>
      </c>
      <c r="C99" s="102" t="s">
        <v>182</v>
      </c>
      <c r="D99" s="106">
        <v>45036</v>
      </c>
      <c r="E99" s="113">
        <v>7220306.9000000004</v>
      </c>
      <c r="F99" s="97">
        <f t="shared" si="6"/>
        <v>45066</v>
      </c>
      <c r="G99" s="96">
        <v>0</v>
      </c>
      <c r="H99" s="96">
        <f t="shared" si="5"/>
        <v>7220306.9000000004</v>
      </c>
      <c r="I99" s="97" t="s">
        <v>125</v>
      </c>
    </row>
    <row r="100" spans="1:9" s="108" customFormat="1" ht="32.25" customHeight="1" x14ac:dyDescent="0.2">
      <c r="A100" s="101" t="s">
        <v>189</v>
      </c>
      <c r="B100" s="94" t="s">
        <v>116</v>
      </c>
      <c r="C100" s="102" t="s">
        <v>193</v>
      </c>
      <c r="D100" s="106">
        <v>45036</v>
      </c>
      <c r="E100" s="113">
        <v>2502287.5</v>
      </c>
      <c r="F100" s="97">
        <f t="shared" si="6"/>
        <v>45066</v>
      </c>
      <c r="G100" s="96">
        <v>0</v>
      </c>
      <c r="H100" s="96">
        <f t="shared" si="5"/>
        <v>2502287.5</v>
      </c>
      <c r="I100" s="97" t="s">
        <v>125</v>
      </c>
    </row>
    <row r="101" spans="1:9" s="108" customFormat="1" ht="32.25" customHeight="1" x14ac:dyDescent="0.25">
      <c r="A101" s="101" t="s">
        <v>260</v>
      </c>
      <c r="B101" s="94" t="s">
        <v>116</v>
      </c>
      <c r="C101" s="102" t="s">
        <v>274</v>
      </c>
      <c r="D101" s="106">
        <v>45077</v>
      </c>
      <c r="E101" s="118">
        <v>104885</v>
      </c>
      <c r="F101" s="97">
        <f t="shared" si="6"/>
        <v>45107</v>
      </c>
      <c r="G101" s="96">
        <v>0</v>
      </c>
      <c r="H101" s="96">
        <f t="shared" si="5"/>
        <v>104885</v>
      </c>
      <c r="I101" s="97" t="s">
        <v>124</v>
      </c>
    </row>
    <row r="102" spans="1:9" s="108" customFormat="1" ht="32.25" customHeight="1" x14ac:dyDescent="0.2">
      <c r="A102" s="101" t="s">
        <v>151</v>
      </c>
      <c r="B102" s="94" t="s">
        <v>116</v>
      </c>
      <c r="C102" s="102" t="s">
        <v>194</v>
      </c>
      <c r="D102" s="106">
        <v>45026</v>
      </c>
      <c r="E102" s="119">
        <v>8142</v>
      </c>
      <c r="F102" s="97">
        <f t="shared" si="6"/>
        <v>45056</v>
      </c>
      <c r="G102" s="96">
        <v>0</v>
      </c>
      <c r="H102" s="96">
        <f t="shared" si="5"/>
        <v>8142</v>
      </c>
      <c r="I102" s="97" t="s">
        <v>124</v>
      </c>
    </row>
    <row r="103" spans="1:9" s="108" customFormat="1" ht="32.25" customHeight="1" x14ac:dyDescent="0.2">
      <c r="A103" s="101" t="s">
        <v>151</v>
      </c>
      <c r="B103" s="94" t="s">
        <v>116</v>
      </c>
      <c r="C103" s="102" t="s">
        <v>275</v>
      </c>
      <c r="D103" s="106">
        <v>45069</v>
      </c>
      <c r="E103" s="113">
        <v>34007.599999999999</v>
      </c>
      <c r="F103" s="97">
        <f t="shared" si="6"/>
        <v>45099</v>
      </c>
      <c r="G103" s="96">
        <v>0</v>
      </c>
      <c r="H103" s="96">
        <f t="shared" si="5"/>
        <v>34007.599999999999</v>
      </c>
      <c r="I103" s="97" t="s">
        <v>124</v>
      </c>
    </row>
    <row r="104" spans="1:9" s="108" customFormat="1" ht="15" x14ac:dyDescent="0.2">
      <c r="A104" s="101" t="s">
        <v>190</v>
      </c>
      <c r="B104" s="94" t="s">
        <v>116</v>
      </c>
      <c r="C104" s="102" t="s">
        <v>195</v>
      </c>
      <c r="D104" s="106">
        <v>45041</v>
      </c>
      <c r="E104" s="113">
        <v>2053100.95</v>
      </c>
      <c r="F104" s="97">
        <f t="shared" si="6"/>
        <v>45071</v>
      </c>
      <c r="G104" s="96">
        <v>0</v>
      </c>
      <c r="H104" s="96">
        <f t="shared" si="5"/>
        <v>2053100.95</v>
      </c>
      <c r="I104" s="97" t="s">
        <v>124</v>
      </c>
    </row>
    <row r="105" spans="1:9" s="108" customFormat="1" ht="15" x14ac:dyDescent="0.2">
      <c r="A105" s="101" t="s">
        <v>191</v>
      </c>
      <c r="B105" s="94" t="s">
        <v>116</v>
      </c>
      <c r="C105" s="102" t="s">
        <v>196</v>
      </c>
      <c r="D105" s="106">
        <v>45026</v>
      </c>
      <c r="E105" s="113">
        <v>9416.4</v>
      </c>
      <c r="F105" s="97">
        <f t="shared" si="6"/>
        <v>45056</v>
      </c>
      <c r="G105" s="96">
        <v>0</v>
      </c>
      <c r="H105" s="96">
        <f t="shared" si="5"/>
        <v>9416.4</v>
      </c>
      <c r="I105" s="97" t="s">
        <v>124</v>
      </c>
    </row>
    <row r="106" spans="1:9" s="108" customFormat="1" ht="15" x14ac:dyDescent="0.2">
      <c r="A106" s="101" t="s">
        <v>192</v>
      </c>
      <c r="B106" s="94" t="s">
        <v>116</v>
      </c>
      <c r="C106" s="100" t="s">
        <v>198</v>
      </c>
      <c r="D106" s="106">
        <v>45017</v>
      </c>
      <c r="E106" s="113">
        <v>12000</v>
      </c>
      <c r="F106" s="97">
        <f t="shared" si="6"/>
        <v>45047</v>
      </c>
      <c r="G106" s="96">
        <v>0</v>
      </c>
      <c r="H106" s="96">
        <f t="shared" si="5"/>
        <v>12000</v>
      </c>
      <c r="I106" s="97" t="s">
        <v>124</v>
      </c>
    </row>
    <row r="107" spans="1:9" s="108" customFormat="1" ht="15" x14ac:dyDescent="0.25">
      <c r="A107" s="101" t="s">
        <v>192</v>
      </c>
      <c r="B107" s="94" t="s">
        <v>116</v>
      </c>
      <c r="C107" s="100" t="s">
        <v>276</v>
      </c>
      <c r="D107" s="106">
        <v>45048</v>
      </c>
      <c r="E107" s="112">
        <v>12000</v>
      </c>
      <c r="F107" s="97">
        <f t="shared" si="6"/>
        <v>45078</v>
      </c>
      <c r="G107" s="96">
        <v>0</v>
      </c>
      <c r="H107" s="96">
        <f t="shared" si="5"/>
        <v>12000</v>
      </c>
      <c r="I107" s="97" t="s">
        <v>124</v>
      </c>
    </row>
    <row r="108" spans="1:9" s="108" customFormat="1" ht="15" x14ac:dyDescent="0.25">
      <c r="A108" s="101" t="s">
        <v>192</v>
      </c>
      <c r="B108" s="94" t="s">
        <v>116</v>
      </c>
      <c r="C108" s="100" t="s">
        <v>277</v>
      </c>
      <c r="D108" s="106">
        <v>45048</v>
      </c>
      <c r="E108" s="112">
        <v>74340</v>
      </c>
      <c r="F108" s="97">
        <f t="shared" si="6"/>
        <v>45078</v>
      </c>
      <c r="G108" s="96">
        <v>0</v>
      </c>
      <c r="H108" s="96">
        <f t="shared" si="5"/>
        <v>74340</v>
      </c>
      <c r="I108" s="97" t="s">
        <v>124</v>
      </c>
    </row>
    <row r="109" spans="1:9" s="108" customFormat="1" ht="15" x14ac:dyDescent="0.2">
      <c r="A109" s="101" t="s">
        <v>142</v>
      </c>
      <c r="B109" s="94" t="s">
        <v>116</v>
      </c>
      <c r="C109" s="100" t="s">
        <v>278</v>
      </c>
      <c r="D109" s="106">
        <v>45054</v>
      </c>
      <c r="E109" s="113">
        <v>34810</v>
      </c>
      <c r="F109" s="97">
        <f t="shared" si="6"/>
        <v>45084</v>
      </c>
      <c r="G109" s="96">
        <v>0</v>
      </c>
      <c r="H109" s="96">
        <f t="shared" si="5"/>
        <v>34810</v>
      </c>
      <c r="I109" s="97" t="s">
        <v>124</v>
      </c>
    </row>
    <row r="110" spans="1:9" s="108" customFormat="1" ht="15" x14ac:dyDescent="0.25">
      <c r="A110" s="101" t="s">
        <v>261</v>
      </c>
      <c r="B110" s="94" t="s">
        <v>116</v>
      </c>
      <c r="C110" s="100" t="s">
        <v>279</v>
      </c>
      <c r="D110" s="106">
        <v>45050</v>
      </c>
      <c r="E110" s="112">
        <v>379226.09</v>
      </c>
      <c r="F110" s="97">
        <f t="shared" si="6"/>
        <v>45080</v>
      </c>
      <c r="G110" s="96">
        <v>0</v>
      </c>
      <c r="H110" s="96">
        <f t="shared" si="5"/>
        <v>379226.09</v>
      </c>
      <c r="I110" s="97" t="s">
        <v>124</v>
      </c>
    </row>
    <row r="111" spans="1:9" s="108" customFormat="1" ht="15" x14ac:dyDescent="0.2">
      <c r="A111" s="101" t="s">
        <v>262</v>
      </c>
      <c r="B111" s="94" t="s">
        <v>116</v>
      </c>
      <c r="C111" s="100" t="s">
        <v>156</v>
      </c>
      <c r="D111" s="106">
        <v>45044</v>
      </c>
      <c r="E111" s="113">
        <v>30000</v>
      </c>
      <c r="F111" s="97">
        <f t="shared" si="6"/>
        <v>45074</v>
      </c>
      <c r="G111" s="96">
        <v>0</v>
      </c>
      <c r="H111" s="96">
        <f t="shared" si="5"/>
        <v>30000</v>
      </c>
      <c r="I111" s="97" t="s">
        <v>124</v>
      </c>
    </row>
    <row r="112" spans="1:9" s="108" customFormat="1" ht="15" x14ac:dyDescent="0.2">
      <c r="A112" s="101" t="s">
        <v>262</v>
      </c>
      <c r="B112" s="94" t="s">
        <v>116</v>
      </c>
      <c r="C112" s="100" t="s">
        <v>280</v>
      </c>
      <c r="D112" s="106">
        <v>45071</v>
      </c>
      <c r="E112" s="113">
        <v>30000</v>
      </c>
      <c r="F112" s="97">
        <f t="shared" si="6"/>
        <v>45101</v>
      </c>
      <c r="G112" s="96">
        <v>0</v>
      </c>
      <c r="H112" s="96">
        <f t="shared" si="5"/>
        <v>30000</v>
      </c>
      <c r="I112" s="97" t="s">
        <v>124</v>
      </c>
    </row>
    <row r="113" spans="1:9" s="108" customFormat="1" ht="15" x14ac:dyDescent="0.2">
      <c r="A113" s="103" t="s">
        <v>199</v>
      </c>
      <c r="B113" s="94" t="s">
        <v>116</v>
      </c>
      <c r="C113" s="102" t="s">
        <v>158</v>
      </c>
      <c r="D113" s="106">
        <v>45028</v>
      </c>
      <c r="E113" s="113">
        <v>1283298.8500000001</v>
      </c>
      <c r="F113" s="97">
        <f t="shared" si="6"/>
        <v>45058</v>
      </c>
      <c r="G113" s="96">
        <v>0</v>
      </c>
      <c r="H113" s="96">
        <f t="shared" si="5"/>
        <v>1283298.8500000001</v>
      </c>
      <c r="I113" s="97" t="s">
        <v>124</v>
      </c>
    </row>
    <row r="114" spans="1:9" s="108" customFormat="1" ht="15" x14ac:dyDescent="0.2">
      <c r="A114" s="103" t="s">
        <v>263</v>
      </c>
      <c r="B114" s="94" t="s">
        <v>116</v>
      </c>
      <c r="C114" s="102" t="s">
        <v>281</v>
      </c>
      <c r="D114" s="106">
        <v>45054</v>
      </c>
      <c r="E114" s="113">
        <v>45599.6</v>
      </c>
      <c r="F114" s="97">
        <f t="shared" si="6"/>
        <v>45084</v>
      </c>
      <c r="G114" s="96">
        <v>0</v>
      </c>
      <c r="H114" s="96">
        <f t="shared" si="5"/>
        <v>45599.6</v>
      </c>
      <c r="I114" s="97" t="s">
        <v>124</v>
      </c>
    </row>
    <row r="115" spans="1:9" s="108" customFormat="1" ht="15" x14ac:dyDescent="0.2">
      <c r="A115" s="103" t="s">
        <v>264</v>
      </c>
      <c r="B115" s="94" t="s">
        <v>116</v>
      </c>
      <c r="C115" s="102" t="s">
        <v>282</v>
      </c>
      <c r="D115" s="106">
        <v>45062</v>
      </c>
      <c r="E115" s="113">
        <v>1128305.5</v>
      </c>
      <c r="F115" s="97">
        <f t="shared" si="6"/>
        <v>45092</v>
      </c>
      <c r="G115" s="96">
        <v>0</v>
      </c>
      <c r="H115" s="96">
        <f t="shared" si="5"/>
        <v>1128305.5</v>
      </c>
      <c r="I115" s="97" t="s">
        <v>124</v>
      </c>
    </row>
    <row r="116" spans="1:9" s="108" customFormat="1" ht="15" x14ac:dyDescent="0.25">
      <c r="A116" s="103" t="s">
        <v>127</v>
      </c>
      <c r="B116" s="94" t="s">
        <v>116</v>
      </c>
      <c r="C116" s="102" t="s">
        <v>283</v>
      </c>
      <c r="D116" s="106">
        <v>45048</v>
      </c>
      <c r="E116" s="112">
        <v>14500</v>
      </c>
      <c r="F116" s="97">
        <f t="shared" si="6"/>
        <v>45078</v>
      </c>
      <c r="G116" s="96">
        <v>0</v>
      </c>
      <c r="H116" s="96">
        <f t="shared" si="5"/>
        <v>14500</v>
      </c>
      <c r="I116" s="97" t="s">
        <v>124</v>
      </c>
    </row>
    <row r="117" spans="1:9" s="108" customFormat="1" ht="15" x14ac:dyDescent="0.25">
      <c r="A117" s="103" t="s">
        <v>127</v>
      </c>
      <c r="B117" s="94" t="s">
        <v>116</v>
      </c>
      <c r="C117" s="102" t="s">
        <v>284</v>
      </c>
      <c r="D117" s="106">
        <v>45048</v>
      </c>
      <c r="E117" s="112">
        <v>102660</v>
      </c>
      <c r="F117" s="97">
        <f t="shared" si="6"/>
        <v>45078</v>
      </c>
      <c r="G117" s="96">
        <v>0</v>
      </c>
      <c r="H117" s="96">
        <f t="shared" si="5"/>
        <v>102660</v>
      </c>
      <c r="I117" s="97" t="s">
        <v>124</v>
      </c>
    </row>
    <row r="118" spans="1:9" s="108" customFormat="1" ht="15" x14ac:dyDescent="0.25">
      <c r="A118" s="103" t="s">
        <v>152</v>
      </c>
      <c r="B118" s="94" t="s">
        <v>116</v>
      </c>
      <c r="C118" s="102" t="s">
        <v>285</v>
      </c>
      <c r="D118" s="106">
        <v>45055</v>
      </c>
      <c r="E118" s="112">
        <v>33040</v>
      </c>
      <c r="F118" s="97">
        <f t="shared" si="6"/>
        <v>45085</v>
      </c>
      <c r="G118" s="96">
        <v>0</v>
      </c>
      <c r="H118" s="96">
        <f t="shared" si="5"/>
        <v>33040</v>
      </c>
      <c r="I118" s="97" t="s">
        <v>124</v>
      </c>
    </row>
    <row r="119" spans="1:9" s="108" customFormat="1" ht="15" x14ac:dyDescent="0.2">
      <c r="A119" s="103" t="s">
        <v>200</v>
      </c>
      <c r="B119" s="94" t="s">
        <v>116</v>
      </c>
      <c r="C119" s="102" t="s">
        <v>201</v>
      </c>
      <c r="D119" s="106">
        <v>45027</v>
      </c>
      <c r="E119" s="113">
        <v>1200000</v>
      </c>
      <c r="F119" s="97">
        <f t="shared" si="6"/>
        <v>45057</v>
      </c>
      <c r="G119" s="96">
        <v>0</v>
      </c>
      <c r="H119" s="96">
        <f t="shared" si="5"/>
        <v>1200000</v>
      </c>
      <c r="I119" s="97" t="s">
        <v>124</v>
      </c>
    </row>
    <row r="120" spans="1:9" s="108" customFormat="1" ht="15" x14ac:dyDescent="0.2">
      <c r="A120" s="101" t="s">
        <v>134</v>
      </c>
      <c r="B120" s="94" t="s">
        <v>116</v>
      </c>
      <c r="C120" s="100" t="s">
        <v>154</v>
      </c>
      <c r="D120" s="106">
        <v>45007</v>
      </c>
      <c r="E120" s="113">
        <v>62363</v>
      </c>
      <c r="F120" s="97">
        <f t="shared" si="6"/>
        <v>45037</v>
      </c>
      <c r="G120" s="96">
        <v>0</v>
      </c>
      <c r="H120" s="96">
        <f t="shared" si="5"/>
        <v>62363</v>
      </c>
      <c r="I120" s="97" t="s">
        <v>124</v>
      </c>
    </row>
    <row r="121" spans="1:9" s="108" customFormat="1" ht="15" x14ac:dyDescent="0.2">
      <c r="A121" s="101" t="s">
        <v>134</v>
      </c>
      <c r="B121" s="94" t="s">
        <v>116</v>
      </c>
      <c r="C121" s="100" t="s">
        <v>286</v>
      </c>
      <c r="D121" s="106">
        <v>45065</v>
      </c>
      <c r="E121" s="113">
        <v>22160</v>
      </c>
      <c r="F121" s="97">
        <f t="shared" si="6"/>
        <v>45095</v>
      </c>
      <c r="G121" s="96">
        <v>0</v>
      </c>
      <c r="H121" s="96">
        <f t="shared" si="5"/>
        <v>22160</v>
      </c>
      <c r="I121" s="97" t="s">
        <v>124</v>
      </c>
    </row>
    <row r="122" spans="1:9" s="108" customFormat="1" ht="15" x14ac:dyDescent="0.2">
      <c r="A122" s="101" t="s">
        <v>134</v>
      </c>
      <c r="B122" s="94" t="s">
        <v>116</v>
      </c>
      <c r="C122" s="100" t="s">
        <v>287</v>
      </c>
      <c r="D122" s="106">
        <v>45065</v>
      </c>
      <c r="E122" s="113">
        <v>22160</v>
      </c>
      <c r="F122" s="97">
        <f t="shared" si="6"/>
        <v>45095</v>
      </c>
      <c r="G122" s="96">
        <v>0</v>
      </c>
      <c r="H122" s="96">
        <f t="shared" si="5"/>
        <v>22160</v>
      </c>
      <c r="I122" s="97" t="s">
        <v>124</v>
      </c>
    </row>
    <row r="123" spans="1:9" s="108" customFormat="1" ht="15" x14ac:dyDescent="0.2">
      <c r="A123" s="101" t="s">
        <v>265</v>
      </c>
      <c r="B123" s="94" t="s">
        <v>116</v>
      </c>
      <c r="C123" s="100" t="s">
        <v>288</v>
      </c>
      <c r="D123" s="106">
        <v>45077</v>
      </c>
      <c r="E123" s="113">
        <v>241327.58</v>
      </c>
      <c r="F123" s="97">
        <f t="shared" si="6"/>
        <v>45107</v>
      </c>
      <c r="G123" s="96">
        <v>0</v>
      </c>
      <c r="H123" s="96">
        <f t="shared" si="5"/>
        <v>241327.58</v>
      </c>
      <c r="I123" s="97" t="s">
        <v>124</v>
      </c>
    </row>
    <row r="124" spans="1:9" s="108" customFormat="1" ht="15" x14ac:dyDescent="0.2">
      <c r="A124" s="101" t="s">
        <v>203</v>
      </c>
      <c r="B124" s="94" t="s">
        <v>116</v>
      </c>
      <c r="C124" s="100" t="s">
        <v>202</v>
      </c>
      <c r="D124" s="106">
        <v>45037</v>
      </c>
      <c r="E124" s="113">
        <v>33500</v>
      </c>
      <c r="F124" s="97">
        <f t="shared" si="6"/>
        <v>45067</v>
      </c>
      <c r="G124" s="96">
        <v>0</v>
      </c>
      <c r="H124" s="96">
        <f t="shared" si="5"/>
        <v>33500</v>
      </c>
      <c r="I124" s="97" t="s">
        <v>124</v>
      </c>
    </row>
    <row r="125" spans="1:9" s="108" customFormat="1" ht="15" x14ac:dyDescent="0.25">
      <c r="A125" s="101" t="s">
        <v>45</v>
      </c>
      <c r="B125" s="94" t="s">
        <v>116</v>
      </c>
      <c r="C125" s="100" t="s">
        <v>289</v>
      </c>
      <c r="D125" s="106">
        <v>45051</v>
      </c>
      <c r="E125" s="120">
        <v>2456289.79</v>
      </c>
      <c r="F125" s="97">
        <f t="shared" si="6"/>
        <v>45081</v>
      </c>
      <c r="G125" s="96">
        <v>0</v>
      </c>
      <c r="H125" s="96">
        <f t="shared" si="5"/>
        <v>2456289.79</v>
      </c>
      <c r="I125" s="97" t="s">
        <v>124</v>
      </c>
    </row>
    <row r="126" spans="1:9" s="108" customFormat="1" ht="15" x14ac:dyDescent="0.25">
      <c r="A126" s="101" t="s">
        <v>45</v>
      </c>
      <c r="B126" s="94" t="s">
        <v>116</v>
      </c>
      <c r="C126" s="100" t="s">
        <v>290</v>
      </c>
      <c r="D126" s="106">
        <v>45051</v>
      </c>
      <c r="E126" s="120">
        <v>50359.18</v>
      </c>
      <c r="F126" s="97">
        <f t="shared" si="6"/>
        <v>45081</v>
      </c>
      <c r="G126" s="96">
        <v>0</v>
      </c>
      <c r="H126" s="96">
        <f t="shared" si="5"/>
        <v>50359.18</v>
      </c>
      <c r="I126" s="97" t="s">
        <v>124</v>
      </c>
    </row>
    <row r="127" spans="1:9" s="108" customFormat="1" ht="15" x14ac:dyDescent="0.25">
      <c r="A127" s="101" t="s">
        <v>45</v>
      </c>
      <c r="B127" s="94" t="s">
        <v>116</v>
      </c>
      <c r="C127" s="100" t="s">
        <v>204</v>
      </c>
      <c r="D127" s="106">
        <v>45021</v>
      </c>
      <c r="E127" s="112">
        <v>5617877.96</v>
      </c>
      <c r="F127" s="97">
        <f t="shared" si="6"/>
        <v>45051</v>
      </c>
      <c r="G127" s="96">
        <v>0</v>
      </c>
      <c r="H127" s="96">
        <f t="shared" si="5"/>
        <v>5617877.96</v>
      </c>
      <c r="I127" s="97" t="s">
        <v>124</v>
      </c>
    </row>
    <row r="128" spans="1:9" s="108" customFormat="1" ht="15" x14ac:dyDescent="0.25">
      <c r="A128" s="101" t="s">
        <v>45</v>
      </c>
      <c r="B128" s="94" t="s">
        <v>116</v>
      </c>
      <c r="C128" s="100" t="s">
        <v>291</v>
      </c>
      <c r="D128" s="106">
        <v>45051</v>
      </c>
      <c r="E128" s="112">
        <v>1474608.24</v>
      </c>
      <c r="F128" s="97">
        <f t="shared" si="6"/>
        <v>45081</v>
      </c>
      <c r="G128" s="96">
        <v>0</v>
      </c>
      <c r="H128" s="96">
        <f t="shared" si="5"/>
        <v>1474608.24</v>
      </c>
      <c r="I128" s="97" t="s">
        <v>124</v>
      </c>
    </row>
    <row r="129" spans="1:9" s="108" customFormat="1" ht="15" x14ac:dyDescent="0.25">
      <c r="A129" s="101" t="s">
        <v>45</v>
      </c>
      <c r="B129" s="94" t="s">
        <v>116</v>
      </c>
      <c r="C129" s="100" t="s">
        <v>292</v>
      </c>
      <c r="D129" s="106">
        <v>45057</v>
      </c>
      <c r="E129" s="112">
        <v>3840336</v>
      </c>
      <c r="F129" s="97">
        <f t="shared" si="6"/>
        <v>45087</v>
      </c>
      <c r="G129" s="96">
        <v>0</v>
      </c>
      <c r="H129" s="96">
        <f t="shared" si="5"/>
        <v>3840336</v>
      </c>
      <c r="I129" s="97" t="s">
        <v>124</v>
      </c>
    </row>
    <row r="130" spans="1:9" s="108" customFormat="1" ht="15" x14ac:dyDescent="0.25">
      <c r="A130" s="101" t="s">
        <v>45</v>
      </c>
      <c r="B130" s="94" t="s">
        <v>116</v>
      </c>
      <c r="C130" s="100" t="s">
        <v>293</v>
      </c>
      <c r="D130" s="106">
        <v>45056</v>
      </c>
      <c r="E130" s="112">
        <v>642297.59999999998</v>
      </c>
      <c r="F130" s="97">
        <f t="shared" si="6"/>
        <v>45086</v>
      </c>
      <c r="G130" s="96">
        <v>0</v>
      </c>
      <c r="H130" s="96">
        <f t="shared" si="5"/>
        <v>642297.59999999998</v>
      </c>
      <c r="I130" s="97" t="s">
        <v>124</v>
      </c>
    </row>
    <row r="131" spans="1:9" s="108" customFormat="1" ht="15" x14ac:dyDescent="0.25">
      <c r="A131" s="101" t="s">
        <v>266</v>
      </c>
      <c r="B131" s="94" t="s">
        <v>116</v>
      </c>
      <c r="C131" s="100" t="s">
        <v>294</v>
      </c>
      <c r="D131" s="106">
        <v>45054</v>
      </c>
      <c r="E131" s="112">
        <v>75670</v>
      </c>
      <c r="F131" s="97">
        <f t="shared" si="6"/>
        <v>45084</v>
      </c>
      <c r="G131" s="96">
        <v>0</v>
      </c>
      <c r="H131" s="96">
        <f t="shared" si="5"/>
        <v>75670</v>
      </c>
      <c r="I131" s="97" t="s">
        <v>124</v>
      </c>
    </row>
    <row r="132" spans="1:9" s="108" customFormat="1" ht="15" x14ac:dyDescent="0.25">
      <c r="A132" s="101" t="s">
        <v>267</v>
      </c>
      <c r="B132" s="94" t="s">
        <v>116</v>
      </c>
      <c r="C132" s="100" t="s">
        <v>295</v>
      </c>
      <c r="D132" s="106">
        <v>45075</v>
      </c>
      <c r="E132" s="112">
        <v>71274.009999999995</v>
      </c>
      <c r="F132" s="97">
        <f t="shared" si="6"/>
        <v>45105</v>
      </c>
      <c r="G132" s="96">
        <v>0</v>
      </c>
      <c r="H132" s="96">
        <f t="shared" si="5"/>
        <v>71274.009999999995</v>
      </c>
      <c r="I132" s="97" t="s">
        <v>124</v>
      </c>
    </row>
    <row r="133" spans="1:9" s="108" customFormat="1" ht="30" x14ac:dyDescent="0.2">
      <c r="A133" s="101" t="s">
        <v>205</v>
      </c>
      <c r="B133" s="94" t="s">
        <v>116</v>
      </c>
      <c r="C133" s="100" t="s">
        <v>296</v>
      </c>
      <c r="D133" s="106">
        <v>45054</v>
      </c>
      <c r="E133" s="113">
        <v>120000</v>
      </c>
      <c r="F133" s="97">
        <f t="shared" si="6"/>
        <v>45084</v>
      </c>
      <c r="G133" s="96">
        <v>0</v>
      </c>
      <c r="H133" s="96">
        <f t="shared" si="5"/>
        <v>120000</v>
      </c>
      <c r="I133" s="97" t="s">
        <v>124</v>
      </c>
    </row>
    <row r="134" spans="1:9" s="108" customFormat="1" ht="30" x14ac:dyDescent="0.2">
      <c r="A134" s="101" t="s">
        <v>205</v>
      </c>
      <c r="B134" s="94" t="s">
        <v>116</v>
      </c>
      <c r="C134" s="100" t="s">
        <v>297</v>
      </c>
      <c r="D134" s="106">
        <v>45054</v>
      </c>
      <c r="E134" s="113">
        <v>150000</v>
      </c>
      <c r="F134" s="97">
        <f t="shared" si="6"/>
        <v>45084</v>
      </c>
      <c r="G134" s="96">
        <v>0</v>
      </c>
      <c r="H134" s="96">
        <f t="shared" si="5"/>
        <v>150000</v>
      </c>
      <c r="I134" s="97" t="s">
        <v>124</v>
      </c>
    </row>
    <row r="135" spans="1:9" s="108" customFormat="1" ht="15" x14ac:dyDescent="0.25">
      <c r="A135" s="101" t="s">
        <v>155</v>
      </c>
      <c r="B135" s="94" t="s">
        <v>116</v>
      </c>
      <c r="C135" s="100" t="s">
        <v>298</v>
      </c>
      <c r="D135" s="106">
        <v>45062</v>
      </c>
      <c r="E135" s="112">
        <v>6159.6</v>
      </c>
      <c r="F135" s="97">
        <f t="shared" si="6"/>
        <v>45092</v>
      </c>
      <c r="G135" s="96">
        <v>0</v>
      </c>
      <c r="H135" s="96">
        <f t="shared" si="5"/>
        <v>6159.6</v>
      </c>
      <c r="I135" s="97" t="s">
        <v>124</v>
      </c>
    </row>
    <row r="136" spans="1:9" s="108" customFormat="1" ht="15" x14ac:dyDescent="0.25">
      <c r="A136" s="101" t="s">
        <v>155</v>
      </c>
      <c r="B136" s="94" t="s">
        <v>116</v>
      </c>
      <c r="C136" s="100" t="s">
        <v>299</v>
      </c>
      <c r="D136" s="106">
        <v>45062</v>
      </c>
      <c r="E136" s="112">
        <v>5428</v>
      </c>
      <c r="F136" s="97">
        <f t="shared" si="6"/>
        <v>45092</v>
      </c>
      <c r="G136" s="96">
        <v>0</v>
      </c>
      <c r="H136" s="96">
        <f t="shared" si="5"/>
        <v>5428</v>
      </c>
      <c r="I136" s="97" t="s">
        <v>124</v>
      </c>
    </row>
    <row r="137" spans="1:9" s="108" customFormat="1" ht="15" x14ac:dyDescent="0.25">
      <c r="A137" s="101" t="s">
        <v>155</v>
      </c>
      <c r="B137" s="94" t="s">
        <v>116</v>
      </c>
      <c r="C137" s="100" t="s">
        <v>300</v>
      </c>
      <c r="D137" s="106">
        <v>45051</v>
      </c>
      <c r="E137" s="112">
        <v>6761.4</v>
      </c>
      <c r="F137" s="97">
        <f t="shared" si="6"/>
        <v>45081</v>
      </c>
      <c r="G137" s="96">
        <v>0</v>
      </c>
      <c r="H137" s="96">
        <f t="shared" si="5"/>
        <v>6761.4</v>
      </c>
      <c r="I137" s="97" t="s">
        <v>124</v>
      </c>
    </row>
    <row r="138" spans="1:9" s="108" customFormat="1" ht="15" x14ac:dyDescent="0.25">
      <c r="A138" s="101" t="s">
        <v>155</v>
      </c>
      <c r="B138" s="94" t="s">
        <v>116</v>
      </c>
      <c r="C138" s="100" t="s">
        <v>301</v>
      </c>
      <c r="D138" s="106">
        <v>45068</v>
      </c>
      <c r="E138" s="112">
        <v>8407.5</v>
      </c>
      <c r="F138" s="97">
        <f t="shared" si="6"/>
        <v>45098</v>
      </c>
      <c r="G138" s="96">
        <v>0</v>
      </c>
      <c r="H138" s="96">
        <f t="shared" si="5"/>
        <v>8407.5</v>
      </c>
      <c r="I138" s="97" t="s">
        <v>124</v>
      </c>
    </row>
    <row r="139" spans="1:9" s="108" customFormat="1" ht="15" x14ac:dyDescent="0.25">
      <c r="A139" s="101" t="s">
        <v>268</v>
      </c>
      <c r="B139" s="94" t="s">
        <v>116</v>
      </c>
      <c r="C139" s="100" t="s">
        <v>302</v>
      </c>
      <c r="D139" s="106">
        <v>45058</v>
      </c>
      <c r="E139" s="112">
        <v>25370</v>
      </c>
      <c r="F139" s="97">
        <f t="shared" si="6"/>
        <v>45088</v>
      </c>
      <c r="G139" s="96">
        <v>0</v>
      </c>
      <c r="H139" s="96">
        <f t="shared" si="5"/>
        <v>25370</v>
      </c>
      <c r="I139" s="97" t="s">
        <v>124</v>
      </c>
    </row>
    <row r="140" spans="1:9" s="108" customFormat="1" ht="15" x14ac:dyDescent="0.2">
      <c r="A140" s="101" t="s">
        <v>269</v>
      </c>
      <c r="B140" s="94" t="s">
        <v>116</v>
      </c>
      <c r="C140" s="100" t="s">
        <v>206</v>
      </c>
      <c r="D140" s="106">
        <v>45045</v>
      </c>
      <c r="E140" s="113">
        <v>13275</v>
      </c>
      <c r="F140" s="97">
        <f t="shared" si="6"/>
        <v>45075</v>
      </c>
      <c r="G140" s="96">
        <v>0</v>
      </c>
      <c r="H140" s="96">
        <f t="shared" si="5"/>
        <v>13275</v>
      </c>
      <c r="I140" s="97" t="s">
        <v>124</v>
      </c>
    </row>
    <row r="141" spans="1:9" s="108" customFormat="1" ht="15" x14ac:dyDescent="0.2">
      <c r="A141" s="101" t="s">
        <v>269</v>
      </c>
      <c r="B141" s="94" t="s">
        <v>116</v>
      </c>
      <c r="C141" s="100" t="s">
        <v>303</v>
      </c>
      <c r="D141" s="106">
        <v>45075</v>
      </c>
      <c r="E141" s="113">
        <v>20355</v>
      </c>
      <c r="F141" s="97">
        <f t="shared" si="6"/>
        <v>45105</v>
      </c>
      <c r="G141" s="96">
        <v>0</v>
      </c>
      <c r="H141" s="96">
        <f t="shared" si="5"/>
        <v>20355</v>
      </c>
      <c r="I141" s="97" t="s">
        <v>124</v>
      </c>
    </row>
    <row r="142" spans="1:9" s="108" customFormat="1" ht="15" x14ac:dyDescent="0.2">
      <c r="A142" s="101" t="s">
        <v>207</v>
      </c>
      <c r="B142" s="94" t="s">
        <v>116</v>
      </c>
      <c r="C142" s="100" t="s">
        <v>208</v>
      </c>
      <c r="D142" s="106">
        <v>45019</v>
      </c>
      <c r="E142" s="113">
        <v>28963.4</v>
      </c>
      <c r="F142" s="97">
        <f t="shared" si="6"/>
        <v>45049</v>
      </c>
      <c r="G142" s="96">
        <v>0</v>
      </c>
      <c r="H142" s="96">
        <f t="shared" si="5"/>
        <v>28963.4</v>
      </c>
      <c r="I142" s="97" t="s">
        <v>124</v>
      </c>
    </row>
    <row r="143" spans="1:9" s="108" customFormat="1" ht="15" x14ac:dyDescent="0.2">
      <c r="A143" s="94" t="s">
        <v>9</v>
      </c>
      <c r="B143" s="94" t="s">
        <v>116</v>
      </c>
      <c r="C143" s="95" t="s">
        <v>115</v>
      </c>
      <c r="D143" s="98">
        <v>41908</v>
      </c>
      <c r="E143" s="117">
        <v>16661.599999999999</v>
      </c>
      <c r="F143" s="97">
        <f t="shared" si="6"/>
        <v>41938</v>
      </c>
      <c r="G143" s="96">
        <v>0</v>
      </c>
      <c r="H143" s="96">
        <f t="shared" ref="H143:H172" si="7">E143-G143</f>
        <v>16661.599999999999</v>
      </c>
      <c r="I143" s="97" t="s">
        <v>124</v>
      </c>
    </row>
    <row r="144" spans="1:9" s="108" customFormat="1" ht="15" x14ac:dyDescent="0.2">
      <c r="A144" s="101" t="s">
        <v>304</v>
      </c>
      <c r="B144" s="94" t="s">
        <v>116</v>
      </c>
      <c r="C144" s="100" t="s">
        <v>309</v>
      </c>
      <c r="D144" s="106">
        <v>45049</v>
      </c>
      <c r="E144" s="113">
        <v>194950</v>
      </c>
      <c r="F144" s="97">
        <f t="shared" si="6"/>
        <v>45079</v>
      </c>
      <c r="G144" s="96">
        <v>0</v>
      </c>
      <c r="H144" s="96">
        <f t="shared" si="7"/>
        <v>194950</v>
      </c>
      <c r="I144" s="97" t="s">
        <v>124</v>
      </c>
    </row>
    <row r="145" spans="1:9" s="108" customFormat="1" ht="15" x14ac:dyDescent="0.2">
      <c r="A145" s="101" t="s">
        <v>305</v>
      </c>
      <c r="B145" s="94" t="s">
        <v>116</v>
      </c>
      <c r="C145" s="100" t="s">
        <v>310</v>
      </c>
      <c r="D145" s="106">
        <v>45051</v>
      </c>
      <c r="E145" s="113">
        <v>5964.03</v>
      </c>
      <c r="F145" s="97">
        <f t="shared" ref="F145:F172" si="8">+D145+30</f>
        <v>45081</v>
      </c>
      <c r="G145" s="96">
        <v>0</v>
      </c>
      <c r="H145" s="96">
        <f t="shared" si="7"/>
        <v>5964.03</v>
      </c>
      <c r="I145" s="97" t="s">
        <v>124</v>
      </c>
    </row>
    <row r="146" spans="1:9" s="108" customFormat="1" ht="15" x14ac:dyDescent="0.2">
      <c r="A146" s="101" t="s">
        <v>305</v>
      </c>
      <c r="B146" s="94" t="s">
        <v>116</v>
      </c>
      <c r="C146" s="100" t="s">
        <v>311</v>
      </c>
      <c r="D146" s="106">
        <v>45051</v>
      </c>
      <c r="E146" s="113">
        <v>6008</v>
      </c>
      <c r="F146" s="97">
        <f t="shared" si="8"/>
        <v>45081</v>
      </c>
      <c r="G146" s="96">
        <v>0</v>
      </c>
      <c r="H146" s="96">
        <f t="shared" si="7"/>
        <v>6008</v>
      </c>
      <c r="I146" s="97" t="s">
        <v>124</v>
      </c>
    </row>
    <row r="147" spans="1:9" s="108" customFormat="1" ht="15" x14ac:dyDescent="0.2">
      <c r="A147" s="101" t="s">
        <v>209</v>
      </c>
      <c r="B147" s="94" t="s">
        <v>116</v>
      </c>
      <c r="C147" s="100" t="s">
        <v>312</v>
      </c>
      <c r="D147" s="106">
        <v>45047</v>
      </c>
      <c r="E147" s="113">
        <v>27591.759999999998</v>
      </c>
      <c r="F147" s="97">
        <f t="shared" si="8"/>
        <v>45077</v>
      </c>
      <c r="G147" s="96">
        <v>0</v>
      </c>
      <c r="H147" s="96">
        <f t="shared" si="7"/>
        <v>27591.759999999998</v>
      </c>
      <c r="I147" s="97" t="s">
        <v>124</v>
      </c>
    </row>
    <row r="148" spans="1:9" s="108" customFormat="1" ht="15" x14ac:dyDescent="0.2">
      <c r="A148" s="101" t="s">
        <v>209</v>
      </c>
      <c r="B148" s="94" t="s">
        <v>116</v>
      </c>
      <c r="C148" s="100" t="s">
        <v>313</v>
      </c>
      <c r="D148" s="106">
        <v>45047</v>
      </c>
      <c r="E148" s="113">
        <v>7279.42</v>
      </c>
      <c r="F148" s="97">
        <f t="shared" si="8"/>
        <v>45077</v>
      </c>
      <c r="G148" s="96">
        <v>0</v>
      </c>
      <c r="H148" s="96">
        <f t="shared" si="7"/>
        <v>7279.42</v>
      </c>
      <c r="I148" s="97" t="s">
        <v>124</v>
      </c>
    </row>
    <row r="149" spans="1:9" s="108" customFormat="1" ht="15" x14ac:dyDescent="0.2">
      <c r="A149" s="101" t="s">
        <v>129</v>
      </c>
      <c r="B149" s="94" t="s">
        <v>116</v>
      </c>
      <c r="C149" s="100" t="s">
        <v>130</v>
      </c>
      <c r="D149" s="106">
        <v>45026</v>
      </c>
      <c r="E149" s="113">
        <v>2500</v>
      </c>
      <c r="F149" s="97">
        <f t="shared" si="8"/>
        <v>45056</v>
      </c>
      <c r="G149" s="96">
        <v>0</v>
      </c>
      <c r="H149" s="96">
        <f t="shared" si="7"/>
        <v>2500</v>
      </c>
      <c r="I149" s="97" t="s">
        <v>125</v>
      </c>
    </row>
    <row r="150" spans="1:9" s="108" customFormat="1" ht="15" x14ac:dyDescent="0.2">
      <c r="A150" s="101" t="s">
        <v>141</v>
      </c>
      <c r="B150" s="94" t="s">
        <v>116</v>
      </c>
      <c r="C150" s="100" t="s">
        <v>212</v>
      </c>
      <c r="D150" s="110">
        <v>45044</v>
      </c>
      <c r="E150" s="113">
        <v>149841.12</v>
      </c>
      <c r="F150" s="97">
        <f t="shared" si="8"/>
        <v>45074</v>
      </c>
      <c r="G150" s="96">
        <v>0</v>
      </c>
      <c r="H150" s="96">
        <f t="shared" si="7"/>
        <v>149841.12</v>
      </c>
      <c r="I150" s="97" t="s">
        <v>125</v>
      </c>
    </row>
    <row r="151" spans="1:9" s="108" customFormat="1" ht="15" x14ac:dyDescent="0.2">
      <c r="A151" s="101" t="s">
        <v>141</v>
      </c>
      <c r="B151" s="94" t="s">
        <v>116</v>
      </c>
      <c r="C151" s="100" t="s">
        <v>211</v>
      </c>
      <c r="D151" s="110">
        <v>45044</v>
      </c>
      <c r="E151" s="113">
        <v>86663.92</v>
      </c>
      <c r="F151" s="97">
        <f t="shared" si="8"/>
        <v>45074</v>
      </c>
      <c r="G151" s="96">
        <v>0</v>
      </c>
      <c r="H151" s="96">
        <f t="shared" si="7"/>
        <v>86663.92</v>
      </c>
      <c r="I151" s="97" t="s">
        <v>125</v>
      </c>
    </row>
    <row r="152" spans="1:9" s="108" customFormat="1" ht="15" x14ac:dyDescent="0.2">
      <c r="A152" s="101" t="s">
        <v>141</v>
      </c>
      <c r="B152" s="94" t="s">
        <v>116</v>
      </c>
      <c r="C152" s="100" t="s">
        <v>314</v>
      </c>
      <c r="D152" s="106">
        <v>45077</v>
      </c>
      <c r="E152" s="121">
        <v>-19647</v>
      </c>
      <c r="F152" s="97">
        <f t="shared" si="8"/>
        <v>45107</v>
      </c>
      <c r="G152" s="96">
        <v>0</v>
      </c>
      <c r="H152" s="96">
        <f t="shared" si="7"/>
        <v>-19647</v>
      </c>
      <c r="I152" s="97" t="s">
        <v>124</v>
      </c>
    </row>
    <row r="153" spans="1:9" s="108" customFormat="1" ht="15" x14ac:dyDescent="0.2">
      <c r="A153" s="101" t="s">
        <v>141</v>
      </c>
      <c r="B153" s="94" t="s">
        <v>116</v>
      </c>
      <c r="C153" s="100" t="s">
        <v>315</v>
      </c>
      <c r="D153" s="106">
        <v>45077</v>
      </c>
      <c r="E153" s="121">
        <v>-6463.9</v>
      </c>
      <c r="F153" s="97">
        <f t="shared" si="8"/>
        <v>45107</v>
      </c>
      <c r="G153" s="96">
        <v>0</v>
      </c>
      <c r="H153" s="96">
        <f t="shared" si="7"/>
        <v>-6463.9</v>
      </c>
      <c r="I153" s="97" t="s">
        <v>124</v>
      </c>
    </row>
    <row r="154" spans="1:9" s="108" customFormat="1" ht="15" x14ac:dyDescent="0.2">
      <c r="A154" s="101" t="s">
        <v>141</v>
      </c>
      <c r="B154" s="94" t="s">
        <v>116</v>
      </c>
      <c r="C154" s="100" t="s">
        <v>316</v>
      </c>
      <c r="D154" s="106">
        <v>45077</v>
      </c>
      <c r="E154" s="122">
        <v>154825.44</v>
      </c>
      <c r="F154" s="97">
        <f t="shared" si="8"/>
        <v>45107</v>
      </c>
      <c r="G154" s="96">
        <v>0</v>
      </c>
      <c r="H154" s="96">
        <f t="shared" si="7"/>
        <v>154825.44</v>
      </c>
      <c r="I154" s="97" t="s">
        <v>124</v>
      </c>
    </row>
    <row r="155" spans="1:9" s="108" customFormat="1" ht="15" x14ac:dyDescent="0.2">
      <c r="A155" s="101" t="s">
        <v>141</v>
      </c>
      <c r="B155" s="94" t="s">
        <v>116</v>
      </c>
      <c r="C155" s="100" t="s">
        <v>317</v>
      </c>
      <c r="D155" s="106">
        <v>45077</v>
      </c>
      <c r="E155" s="122">
        <v>78526.69</v>
      </c>
      <c r="F155" s="97">
        <f t="shared" si="8"/>
        <v>45107</v>
      </c>
      <c r="G155" s="96">
        <v>0</v>
      </c>
      <c r="H155" s="96">
        <f t="shared" si="7"/>
        <v>78526.69</v>
      </c>
      <c r="I155" s="97" t="s">
        <v>124</v>
      </c>
    </row>
    <row r="156" spans="1:9" s="108" customFormat="1" ht="15" x14ac:dyDescent="0.2">
      <c r="A156" s="101" t="s">
        <v>306</v>
      </c>
      <c r="B156" s="94" t="s">
        <v>116</v>
      </c>
      <c r="C156" s="102" t="s">
        <v>210</v>
      </c>
      <c r="D156" s="110">
        <v>45019</v>
      </c>
      <c r="E156" s="113">
        <v>240015.29</v>
      </c>
      <c r="F156" s="97">
        <f t="shared" si="8"/>
        <v>45049</v>
      </c>
      <c r="G156" s="96">
        <v>0</v>
      </c>
      <c r="H156" s="96">
        <f t="shared" si="7"/>
        <v>240015.29</v>
      </c>
      <c r="I156" s="97" t="s">
        <v>125</v>
      </c>
    </row>
    <row r="157" spans="1:9" s="108" customFormat="1" ht="15" x14ac:dyDescent="0.2">
      <c r="A157" s="101" t="s">
        <v>222</v>
      </c>
      <c r="B157" s="94" t="s">
        <v>116</v>
      </c>
      <c r="C157" s="102" t="s">
        <v>223</v>
      </c>
      <c r="D157" s="110">
        <v>45027</v>
      </c>
      <c r="E157" s="113">
        <v>113828.58</v>
      </c>
      <c r="F157" s="97">
        <f t="shared" si="8"/>
        <v>45057</v>
      </c>
      <c r="G157" s="96">
        <v>0</v>
      </c>
      <c r="H157" s="96">
        <f t="shared" si="7"/>
        <v>113828.58</v>
      </c>
      <c r="I157" s="97" t="s">
        <v>125</v>
      </c>
    </row>
    <row r="158" spans="1:9" s="108" customFormat="1" ht="15" x14ac:dyDescent="0.2">
      <c r="A158" s="101" t="s">
        <v>222</v>
      </c>
      <c r="B158" s="94" t="s">
        <v>116</v>
      </c>
      <c r="C158" s="102" t="s">
        <v>295</v>
      </c>
      <c r="D158" s="110">
        <v>45061</v>
      </c>
      <c r="E158" s="113">
        <v>193231.61</v>
      </c>
      <c r="F158" s="97">
        <f t="shared" si="8"/>
        <v>45091</v>
      </c>
      <c r="G158" s="96">
        <v>0</v>
      </c>
      <c r="H158" s="96">
        <f t="shared" si="7"/>
        <v>193231.61</v>
      </c>
      <c r="I158" s="97" t="s">
        <v>124</v>
      </c>
    </row>
    <row r="159" spans="1:9" s="108" customFormat="1" ht="15" x14ac:dyDescent="0.2">
      <c r="A159" s="101" t="s">
        <v>307</v>
      </c>
      <c r="B159" s="94" t="s">
        <v>116</v>
      </c>
      <c r="C159" s="102" t="s">
        <v>130</v>
      </c>
      <c r="D159" s="110">
        <v>45009</v>
      </c>
      <c r="E159" s="113">
        <v>97763</v>
      </c>
      <c r="F159" s="97">
        <f t="shared" si="8"/>
        <v>45039</v>
      </c>
      <c r="G159" s="96">
        <v>0</v>
      </c>
      <c r="H159" s="96">
        <f t="shared" si="7"/>
        <v>97763</v>
      </c>
      <c r="I159" s="97" t="s">
        <v>124</v>
      </c>
    </row>
    <row r="160" spans="1:9" s="108" customFormat="1" ht="15" x14ac:dyDescent="0.2">
      <c r="A160" s="103" t="s">
        <v>213</v>
      </c>
      <c r="B160" s="94" t="s">
        <v>116</v>
      </c>
      <c r="C160" s="102" t="s">
        <v>214</v>
      </c>
      <c r="D160" s="106">
        <v>45035</v>
      </c>
      <c r="E160" s="113">
        <v>132844.4</v>
      </c>
      <c r="F160" s="97">
        <f t="shared" si="8"/>
        <v>45065</v>
      </c>
      <c r="G160" s="96">
        <v>0</v>
      </c>
      <c r="H160" s="96">
        <f t="shared" si="7"/>
        <v>132844.4</v>
      </c>
      <c r="I160" s="97" t="s">
        <v>124</v>
      </c>
    </row>
    <row r="161" spans="1:9" s="108" customFormat="1" ht="15" x14ac:dyDescent="0.2">
      <c r="A161" s="103" t="s">
        <v>308</v>
      </c>
      <c r="B161" s="94" t="s">
        <v>116</v>
      </c>
      <c r="C161" s="102" t="s">
        <v>318</v>
      </c>
      <c r="D161" s="106">
        <v>45051</v>
      </c>
      <c r="E161" s="113">
        <v>90889.5</v>
      </c>
      <c r="F161" s="97">
        <f t="shared" si="8"/>
        <v>45081</v>
      </c>
      <c r="G161" s="96">
        <v>0</v>
      </c>
      <c r="H161" s="96">
        <f t="shared" si="7"/>
        <v>90889.5</v>
      </c>
      <c r="I161" s="97" t="s">
        <v>124</v>
      </c>
    </row>
    <row r="162" spans="1:9" s="108" customFormat="1" ht="15" x14ac:dyDescent="0.2">
      <c r="A162" s="103" t="s">
        <v>215</v>
      </c>
      <c r="B162" s="94" t="s">
        <v>116</v>
      </c>
      <c r="C162" s="100" t="s">
        <v>216</v>
      </c>
      <c r="D162" s="106">
        <v>45021</v>
      </c>
      <c r="E162" s="113">
        <v>155000</v>
      </c>
      <c r="F162" s="97">
        <f t="shared" si="8"/>
        <v>45051</v>
      </c>
      <c r="G162" s="96">
        <v>0</v>
      </c>
      <c r="H162" s="96">
        <f t="shared" si="7"/>
        <v>155000</v>
      </c>
      <c r="I162" s="97" t="s">
        <v>125</v>
      </c>
    </row>
    <row r="163" spans="1:9" s="108" customFormat="1" ht="15" x14ac:dyDescent="0.2">
      <c r="A163" s="101" t="s">
        <v>326</v>
      </c>
      <c r="B163" s="94" t="s">
        <v>116</v>
      </c>
      <c r="C163" s="100" t="s">
        <v>217</v>
      </c>
      <c r="D163" s="106">
        <v>45019</v>
      </c>
      <c r="E163" s="113">
        <v>72138.45</v>
      </c>
      <c r="F163" s="97">
        <f t="shared" si="8"/>
        <v>45049</v>
      </c>
      <c r="G163" s="96">
        <v>0</v>
      </c>
      <c r="H163" s="96">
        <f t="shared" si="7"/>
        <v>72138.45</v>
      </c>
      <c r="I163" s="97" t="s">
        <v>125</v>
      </c>
    </row>
    <row r="164" spans="1:9" s="108" customFormat="1" ht="15" x14ac:dyDescent="0.25">
      <c r="A164" s="101" t="s">
        <v>326</v>
      </c>
      <c r="B164" s="94" t="s">
        <v>116</v>
      </c>
      <c r="C164" s="100" t="s">
        <v>319</v>
      </c>
      <c r="D164" s="106">
        <v>45050</v>
      </c>
      <c r="E164" s="120">
        <v>54757.66</v>
      </c>
      <c r="F164" s="97">
        <f t="shared" si="8"/>
        <v>45080</v>
      </c>
      <c r="G164" s="96">
        <v>0</v>
      </c>
      <c r="H164" s="96">
        <f t="shared" si="7"/>
        <v>54757.66</v>
      </c>
      <c r="I164" s="97" t="s">
        <v>124</v>
      </c>
    </row>
    <row r="165" spans="1:9" s="108" customFormat="1" ht="15" x14ac:dyDescent="0.2">
      <c r="A165" s="101" t="s">
        <v>157</v>
      </c>
      <c r="B165" s="94" t="s">
        <v>116</v>
      </c>
      <c r="C165" s="100" t="s">
        <v>218</v>
      </c>
      <c r="D165" s="106">
        <v>45030</v>
      </c>
      <c r="E165" s="113">
        <v>217999.99</v>
      </c>
      <c r="F165" s="97">
        <f t="shared" si="8"/>
        <v>45060</v>
      </c>
      <c r="G165" s="96">
        <v>0</v>
      </c>
      <c r="H165" s="96">
        <f t="shared" si="7"/>
        <v>217999.99</v>
      </c>
      <c r="I165" s="97" t="s">
        <v>125</v>
      </c>
    </row>
    <row r="166" spans="1:9" s="108" customFormat="1" ht="15" x14ac:dyDescent="0.2">
      <c r="A166" s="101" t="s">
        <v>157</v>
      </c>
      <c r="B166" s="94" t="s">
        <v>116</v>
      </c>
      <c r="C166" s="100" t="s">
        <v>219</v>
      </c>
      <c r="D166" s="106">
        <v>45044</v>
      </c>
      <c r="E166" s="113">
        <v>47200</v>
      </c>
      <c r="F166" s="97">
        <f t="shared" si="8"/>
        <v>45074</v>
      </c>
      <c r="G166" s="96">
        <v>0</v>
      </c>
      <c r="H166" s="96">
        <f t="shared" si="7"/>
        <v>47200</v>
      </c>
      <c r="I166" s="97" t="s">
        <v>125</v>
      </c>
    </row>
    <row r="167" spans="1:9" s="108" customFormat="1" ht="15" x14ac:dyDescent="0.2">
      <c r="A167" s="101" t="s">
        <v>157</v>
      </c>
      <c r="B167" s="94" t="s">
        <v>116</v>
      </c>
      <c r="C167" s="100" t="s">
        <v>320</v>
      </c>
      <c r="D167" s="106">
        <v>45076</v>
      </c>
      <c r="E167" s="113">
        <v>47200</v>
      </c>
      <c r="F167" s="97">
        <f t="shared" si="8"/>
        <v>45106</v>
      </c>
      <c r="G167" s="96">
        <v>0</v>
      </c>
      <c r="H167" s="96">
        <f t="shared" si="7"/>
        <v>47200</v>
      </c>
      <c r="I167" s="97" t="s">
        <v>124</v>
      </c>
    </row>
    <row r="168" spans="1:9" s="108" customFormat="1" ht="15" x14ac:dyDescent="0.2">
      <c r="A168" s="101" t="s">
        <v>157</v>
      </c>
      <c r="B168" s="94" t="s">
        <v>116</v>
      </c>
      <c r="C168" s="104" t="s">
        <v>321</v>
      </c>
      <c r="D168" s="106">
        <v>45056</v>
      </c>
      <c r="E168" s="113">
        <v>180540</v>
      </c>
      <c r="F168" s="97">
        <f t="shared" si="8"/>
        <v>45086</v>
      </c>
      <c r="G168" s="96">
        <v>0</v>
      </c>
      <c r="H168" s="96">
        <f t="shared" si="7"/>
        <v>180540</v>
      </c>
      <c r="I168" s="97" t="s">
        <v>124</v>
      </c>
    </row>
    <row r="169" spans="1:9" s="108" customFormat="1" ht="15" x14ac:dyDescent="0.2">
      <c r="A169" s="101" t="s">
        <v>157</v>
      </c>
      <c r="B169" s="94" t="s">
        <v>116</v>
      </c>
      <c r="C169" s="104" t="s">
        <v>322</v>
      </c>
      <c r="D169" s="106">
        <v>45061</v>
      </c>
      <c r="E169" s="113">
        <v>217999.99</v>
      </c>
      <c r="F169" s="97">
        <f t="shared" si="8"/>
        <v>45091</v>
      </c>
      <c r="G169" s="96">
        <v>0</v>
      </c>
      <c r="H169" s="96">
        <f t="shared" si="7"/>
        <v>217999.99</v>
      </c>
      <c r="I169" s="97" t="s">
        <v>124</v>
      </c>
    </row>
    <row r="170" spans="1:9" x14ac:dyDescent="0.2">
      <c r="A170" s="101" t="s">
        <v>135</v>
      </c>
      <c r="B170" s="94" t="s">
        <v>116</v>
      </c>
      <c r="C170" s="100" t="s">
        <v>323</v>
      </c>
      <c r="D170" s="106">
        <v>45055</v>
      </c>
      <c r="E170" s="113">
        <v>957702.01</v>
      </c>
      <c r="F170" s="97">
        <f t="shared" si="8"/>
        <v>45085</v>
      </c>
      <c r="G170" s="96">
        <v>0</v>
      </c>
      <c r="H170" s="96">
        <f t="shared" si="7"/>
        <v>957702.01</v>
      </c>
      <c r="I170" s="97" t="s">
        <v>124</v>
      </c>
    </row>
    <row r="171" spans="1:9" x14ac:dyDescent="0.2">
      <c r="A171" s="101" t="s">
        <v>135</v>
      </c>
      <c r="B171" s="94" t="s">
        <v>116</v>
      </c>
      <c r="C171" s="100" t="s">
        <v>324</v>
      </c>
      <c r="D171" s="106">
        <v>45055</v>
      </c>
      <c r="E171" s="113">
        <v>39200</v>
      </c>
      <c r="F171" s="97">
        <f t="shared" si="8"/>
        <v>45085</v>
      </c>
      <c r="G171" s="96">
        <v>0</v>
      </c>
      <c r="H171" s="96">
        <f t="shared" si="7"/>
        <v>39200</v>
      </c>
      <c r="I171" s="97" t="s">
        <v>124</v>
      </c>
    </row>
    <row r="172" spans="1:9" x14ac:dyDescent="0.2">
      <c r="A172" s="101" t="s">
        <v>135</v>
      </c>
      <c r="B172" s="94" t="s">
        <v>116</v>
      </c>
      <c r="C172" s="100" t="s">
        <v>220</v>
      </c>
      <c r="D172" s="106">
        <v>45026</v>
      </c>
      <c r="E172" s="113">
        <v>39200</v>
      </c>
      <c r="F172" s="97">
        <f t="shared" si="8"/>
        <v>45056</v>
      </c>
      <c r="G172" s="96">
        <v>0</v>
      </c>
      <c r="H172" s="96">
        <f t="shared" si="7"/>
        <v>39200</v>
      </c>
      <c r="I172" s="97" t="s">
        <v>124</v>
      </c>
    </row>
    <row r="174" spans="1:9" ht="26.25" thickBot="1" x14ac:dyDescent="0.3">
      <c r="E174" s="124">
        <f>SUM(E13:E172)</f>
        <v>46688009.219999991</v>
      </c>
      <c r="F174" s="7"/>
      <c r="G174" s="7"/>
      <c r="H174" s="123">
        <f>SUM(H13:H172)</f>
        <v>46688009.219999991</v>
      </c>
    </row>
    <row r="175" spans="1:9" ht="26.25" thickTop="1" x14ac:dyDescent="0.35"/>
  </sheetData>
  <sortState xmlns:xlrd2="http://schemas.microsoft.com/office/spreadsheetml/2017/richdata2" ref="A13:I159">
    <sortCondition ref="A13:A159"/>
  </sortState>
  <mergeCells count="12"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5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11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49</v>
      </c>
      <c r="B15" s="82">
        <v>2021</v>
      </c>
      <c r="C15" s="83">
        <v>2020</v>
      </c>
    </row>
    <row r="16" spans="1:8" ht="18.75" customHeight="1" x14ac:dyDescent="0.2">
      <c r="A16" s="63" t="s">
        <v>10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85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50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62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71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21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27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75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83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66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86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68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18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26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72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38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24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87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80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60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88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29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20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37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22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35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32" t="s">
        <v>49</v>
      </c>
      <c r="B43" s="134">
        <v>2021</v>
      </c>
      <c r="C43" s="134">
        <v>2020</v>
      </c>
      <c r="E43" s="76"/>
      <c r="F43" s="77"/>
      <c r="G43" s="78"/>
      <c r="H43" s="79"/>
    </row>
    <row r="44" spans="1:8" ht="18.75" hidden="1" customHeight="1" thickBot="1" x14ac:dyDescent="0.25">
      <c r="A44" s="133"/>
      <c r="B44" s="135"/>
      <c r="C44" s="135"/>
      <c r="E44" s="76"/>
      <c r="F44" s="77"/>
      <c r="G44" s="78"/>
      <c r="H44" s="79"/>
    </row>
    <row r="45" spans="1:8" ht="18.75" customHeight="1" x14ac:dyDescent="0.2">
      <c r="A45" s="66" t="s">
        <v>36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6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64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78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12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33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28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89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14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70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67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79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44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8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57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73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76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45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77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69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34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19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13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65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58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63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9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30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90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25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91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32" t="s">
        <v>49</v>
      </c>
      <c r="B78" s="134">
        <v>2021</v>
      </c>
      <c r="C78" s="134">
        <v>2020</v>
      </c>
      <c r="E78" s="76"/>
      <c r="F78" s="77"/>
      <c r="G78" s="78"/>
      <c r="H78" s="79"/>
    </row>
    <row r="79" spans="1:8" ht="0.75" customHeight="1" thickBot="1" x14ac:dyDescent="0.25">
      <c r="A79" s="133"/>
      <c r="B79" s="135"/>
      <c r="C79" s="135"/>
      <c r="E79" s="76"/>
      <c r="F79" s="77"/>
      <c r="G79" s="78"/>
      <c r="H79" s="79"/>
    </row>
    <row r="80" spans="1:8" ht="18.75" customHeight="1" x14ac:dyDescent="0.2">
      <c r="A80" s="63" t="s">
        <v>92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93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47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7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84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82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61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23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81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31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74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17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94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11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15</v>
      </c>
      <c r="C10" s="4"/>
    </row>
    <row r="11" spans="1:4" x14ac:dyDescent="0.2">
      <c r="A11" s="8" t="s">
        <v>16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38" t="s">
        <v>0</v>
      </c>
      <c r="B15" s="140" t="s">
        <v>2</v>
      </c>
      <c r="C15" s="136" t="s">
        <v>4</v>
      </c>
    </row>
    <row r="16" spans="1:4" ht="15" thickBot="1" x14ac:dyDescent="0.25">
      <c r="A16" s="139"/>
      <c r="B16" s="141"/>
      <c r="C16" s="137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6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9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7</v>
      </c>
      <c r="C36" s="18">
        <v>104312</v>
      </c>
    </row>
    <row r="37" spans="1:3" ht="28.5" customHeight="1" x14ac:dyDescent="0.2">
      <c r="A37" s="16">
        <v>43467</v>
      </c>
      <c r="B37" s="15" t="s">
        <v>8</v>
      </c>
      <c r="C37" s="18">
        <v>54783.27</v>
      </c>
    </row>
    <row r="38" spans="1:3" ht="28.5" customHeight="1" x14ac:dyDescent="0.2">
      <c r="A38" s="16">
        <v>43467</v>
      </c>
      <c r="B38" s="15" t="s">
        <v>8</v>
      </c>
      <c r="C38" s="18">
        <v>13775</v>
      </c>
    </row>
    <row r="39" spans="1:3" ht="28.5" customHeight="1" x14ac:dyDescent="0.2">
      <c r="A39" s="16">
        <v>43500</v>
      </c>
      <c r="B39" s="15" t="s">
        <v>8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8</v>
      </c>
      <c r="C40" s="18">
        <v>13775</v>
      </c>
    </row>
    <row r="41" spans="1:3" ht="28.5" customHeight="1" x14ac:dyDescent="0.2">
      <c r="A41" s="16">
        <v>43528</v>
      </c>
      <c r="B41" s="15" t="s">
        <v>8</v>
      </c>
      <c r="C41" s="18">
        <v>54783.27</v>
      </c>
    </row>
    <row r="42" spans="1:3" ht="28.5" customHeight="1" x14ac:dyDescent="0.2">
      <c r="A42" s="16">
        <v>43528</v>
      </c>
      <c r="B42" s="15" t="s">
        <v>8</v>
      </c>
      <c r="C42" s="18">
        <v>13775</v>
      </c>
    </row>
    <row r="43" spans="1:3" ht="28.5" customHeight="1" x14ac:dyDescent="0.2">
      <c r="A43" s="16">
        <v>43556</v>
      </c>
      <c r="B43" s="15" t="s">
        <v>8</v>
      </c>
      <c r="C43" s="18">
        <v>13775</v>
      </c>
    </row>
    <row r="44" spans="1:3" ht="28.5" customHeight="1" x14ac:dyDescent="0.2">
      <c r="A44" s="16">
        <v>43556</v>
      </c>
      <c r="B44" s="15" t="s">
        <v>8</v>
      </c>
      <c r="C44" s="18">
        <v>58618.1</v>
      </c>
    </row>
    <row r="45" spans="1:3" ht="28.5" customHeight="1" x14ac:dyDescent="0.2">
      <c r="A45" s="16">
        <v>43566</v>
      </c>
      <c r="B45" s="15" t="s">
        <v>12</v>
      </c>
      <c r="C45" s="18">
        <v>755.2</v>
      </c>
    </row>
    <row r="46" spans="1:3" ht="28.5" customHeight="1" x14ac:dyDescent="0.2">
      <c r="A46" s="16">
        <v>43586</v>
      </c>
      <c r="B46" s="15" t="s">
        <v>8</v>
      </c>
      <c r="C46" s="18">
        <v>13775</v>
      </c>
    </row>
    <row r="47" spans="1:3" ht="28.5" customHeight="1" x14ac:dyDescent="0.2">
      <c r="A47" s="16">
        <v>43586</v>
      </c>
      <c r="B47" s="15" t="s">
        <v>8</v>
      </c>
      <c r="C47" s="18">
        <v>58618.1</v>
      </c>
    </row>
    <row r="48" spans="1:3" ht="28.5" customHeight="1" x14ac:dyDescent="0.2">
      <c r="A48" s="16">
        <v>43617</v>
      </c>
      <c r="B48" s="15" t="s">
        <v>8</v>
      </c>
      <c r="C48" s="18">
        <v>13775</v>
      </c>
    </row>
    <row r="49" spans="1:3" ht="28.5" customHeight="1" x14ac:dyDescent="0.2">
      <c r="A49" s="16">
        <v>43619</v>
      </c>
      <c r="B49" s="15" t="s">
        <v>8</v>
      </c>
      <c r="C49" s="18">
        <v>58618.1</v>
      </c>
    </row>
    <row r="50" spans="1:3" ht="28.5" customHeight="1" x14ac:dyDescent="0.2">
      <c r="A50" s="16">
        <v>43648</v>
      </c>
      <c r="B50" s="15" t="s">
        <v>8</v>
      </c>
      <c r="C50" s="18">
        <v>13775</v>
      </c>
    </row>
    <row r="51" spans="1:3" ht="28.5" customHeight="1" x14ac:dyDescent="0.2">
      <c r="A51" s="16">
        <v>43648</v>
      </c>
      <c r="B51" s="15" t="s">
        <v>8</v>
      </c>
      <c r="C51" s="18">
        <v>58618.1</v>
      </c>
    </row>
    <row r="52" spans="1:3" ht="28.5" customHeight="1" x14ac:dyDescent="0.2">
      <c r="A52" s="16">
        <v>43679</v>
      </c>
      <c r="B52" s="15" t="s">
        <v>8</v>
      </c>
      <c r="C52" s="18">
        <v>58618.1</v>
      </c>
    </row>
    <row r="53" spans="1:3" ht="28.5" customHeight="1" x14ac:dyDescent="0.2">
      <c r="A53" s="16">
        <v>43679</v>
      </c>
      <c r="B53" s="15" t="s">
        <v>8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8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8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13</v>
      </c>
      <c r="C56" s="18">
        <v>22125</v>
      </c>
    </row>
    <row r="57" spans="1:3" ht="28.5" customHeight="1" x14ac:dyDescent="0.2">
      <c r="A57" s="16">
        <v>43740</v>
      </c>
      <c r="B57" s="15" t="s">
        <v>8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8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8</v>
      </c>
      <c r="C59" s="18">
        <v>13775</v>
      </c>
    </row>
    <row r="60" spans="1:3" ht="28.5" customHeight="1" x14ac:dyDescent="0.2">
      <c r="A60" s="16">
        <v>43770</v>
      </c>
      <c r="B60" s="15" t="s">
        <v>8</v>
      </c>
      <c r="C60" s="18">
        <v>58618.1</v>
      </c>
    </row>
    <row r="61" spans="1:3" ht="28.5" customHeight="1" x14ac:dyDescent="0.2">
      <c r="A61" s="16">
        <v>43801</v>
      </c>
      <c r="B61" s="15" t="s">
        <v>8</v>
      </c>
      <c r="C61" s="18">
        <v>58618.1</v>
      </c>
    </row>
    <row r="62" spans="1:3" ht="28.5" customHeight="1" x14ac:dyDescent="0.2">
      <c r="A62" s="16">
        <v>43801</v>
      </c>
      <c r="B62" s="15" t="s">
        <v>8</v>
      </c>
      <c r="C62" s="18">
        <v>13775</v>
      </c>
    </row>
    <row r="63" spans="1:3" ht="28.5" customHeight="1" x14ac:dyDescent="0.2">
      <c r="A63" s="16">
        <v>43805</v>
      </c>
      <c r="B63" s="15" t="s">
        <v>14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14</v>
      </c>
      <c r="C64" s="18">
        <v>193255.87</v>
      </c>
    </row>
    <row r="65" spans="1:3" ht="28.5" customHeight="1" x14ac:dyDescent="0.2">
      <c r="A65" s="16">
        <v>43831</v>
      </c>
      <c r="B65" s="15" t="s">
        <v>8</v>
      </c>
      <c r="C65" s="18">
        <v>13775</v>
      </c>
    </row>
    <row r="66" spans="1:3" ht="28.5" customHeight="1" x14ac:dyDescent="0.2">
      <c r="A66" s="16">
        <v>43831</v>
      </c>
      <c r="B66" s="15" t="s">
        <v>8</v>
      </c>
      <c r="C66" s="18">
        <v>58618.1</v>
      </c>
    </row>
    <row r="67" spans="1:3" ht="28.5" customHeight="1" x14ac:dyDescent="0.2">
      <c r="A67" s="16">
        <v>43852</v>
      </c>
      <c r="B67" s="15" t="s">
        <v>22</v>
      </c>
      <c r="C67" s="18">
        <v>29500</v>
      </c>
    </row>
    <row r="68" spans="1:3" ht="28.5" customHeight="1" x14ac:dyDescent="0.2">
      <c r="A68" s="16">
        <v>43864</v>
      </c>
      <c r="B68" s="15" t="s">
        <v>8</v>
      </c>
      <c r="C68" s="18">
        <v>13775</v>
      </c>
    </row>
    <row r="69" spans="1:3" ht="28.5" customHeight="1" x14ac:dyDescent="0.2">
      <c r="A69" s="16">
        <v>43864</v>
      </c>
      <c r="B69" s="15" t="s">
        <v>8</v>
      </c>
      <c r="C69" s="18">
        <v>58618.1</v>
      </c>
    </row>
    <row r="70" spans="1:3" ht="28.5" customHeight="1" x14ac:dyDescent="0.2">
      <c r="A70" s="16">
        <v>43891</v>
      </c>
      <c r="B70" s="15" t="s">
        <v>21</v>
      </c>
      <c r="C70" s="17">
        <v>11734.86</v>
      </c>
    </row>
    <row r="71" spans="1:3" ht="28.5" customHeight="1" x14ac:dyDescent="0.2">
      <c r="A71" s="16">
        <v>43892</v>
      </c>
      <c r="B71" s="15" t="s">
        <v>8</v>
      </c>
      <c r="C71" s="18">
        <v>58618.1</v>
      </c>
    </row>
    <row r="72" spans="1:3" ht="28.5" customHeight="1" x14ac:dyDescent="0.2">
      <c r="A72" s="16">
        <v>43892</v>
      </c>
      <c r="B72" s="15" t="s">
        <v>8</v>
      </c>
      <c r="C72" s="18">
        <v>13775</v>
      </c>
    </row>
    <row r="73" spans="1:3" ht="28.5" customHeight="1" x14ac:dyDescent="0.2">
      <c r="A73" s="16">
        <v>43893</v>
      </c>
      <c r="B73" s="15" t="s">
        <v>30</v>
      </c>
      <c r="C73" s="18">
        <v>20074.96</v>
      </c>
    </row>
    <row r="74" spans="1:3" ht="28.5" customHeight="1" x14ac:dyDescent="0.2">
      <c r="A74" s="16">
        <v>43893</v>
      </c>
      <c r="B74" s="15" t="s">
        <v>30</v>
      </c>
      <c r="C74" s="18">
        <v>5719.54</v>
      </c>
    </row>
    <row r="75" spans="1:3" ht="28.5" customHeight="1" x14ac:dyDescent="0.2">
      <c r="A75" s="16">
        <v>43897</v>
      </c>
      <c r="B75" s="10" t="s">
        <v>20</v>
      </c>
      <c r="C75" s="11">
        <v>62245</v>
      </c>
    </row>
    <row r="76" spans="1:3" ht="28.5" customHeight="1" x14ac:dyDescent="0.2">
      <c r="A76" s="16">
        <v>43900</v>
      </c>
      <c r="B76" s="10" t="s">
        <v>24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17</v>
      </c>
      <c r="C77" s="11">
        <v>39200</v>
      </c>
    </row>
    <row r="78" spans="1:3" ht="28.5" customHeight="1" x14ac:dyDescent="0.2">
      <c r="A78" s="16">
        <v>43902</v>
      </c>
      <c r="B78" s="10" t="s">
        <v>42</v>
      </c>
      <c r="C78" s="11">
        <v>128835.17</v>
      </c>
    </row>
    <row r="79" spans="1:3" ht="28.5" customHeight="1" x14ac:dyDescent="0.2">
      <c r="A79" s="16">
        <v>43903</v>
      </c>
      <c r="B79" s="10" t="s">
        <v>40</v>
      </c>
      <c r="C79" s="26">
        <v>13216</v>
      </c>
    </row>
    <row r="80" spans="1:3" ht="28.5" customHeight="1" x14ac:dyDescent="0.2">
      <c r="A80" s="16">
        <v>43906</v>
      </c>
      <c r="B80" s="10" t="s">
        <v>32</v>
      </c>
      <c r="C80" s="11">
        <v>31995.94</v>
      </c>
    </row>
    <row r="81" spans="1:8" ht="28.5" customHeight="1" x14ac:dyDescent="0.2">
      <c r="A81" s="16">
        <v>43906</v>
      </c>
      <c r="B81" s="10" t="s">
        <v>41</v>
      </c>
      <c r="C81" s="11">
        <v>49161.04</v>
      </c>
    </row>
    <row r="82" spans="1:8" x14ac:dyDescent="0.2">
      <c r="A82" s="16">
        <v>43907</v>
      </c>
      <c r="B82" s="10" t="s">
        <v>28</v>
      </c>
      <c r="C82" s="11">
        <v>4625.6000000000004</v>
      </c>
    </row>
    <row r="83" spans="1:8" ht="28.5" customHeight="1" x14ac:dyDescent="0.2">
      <c r="A83" s="16">
        <v>43908</v>
      </c>
      <c r="B83" s="10" t="s">
        <v>39</v>
      </c>
      <c r="C83" s="11">
        <v>9392.7999999999993</v>
      </c>
    </row>
    <row r="84" spans="1:8" ht="28.5" customHeight="1" x14ac:dyDescent="0.2">
      <c r="A84" s="16">
        <v>43913</v>
      </c>
      <c r="B84" s="10" t="s">
        <v>43</v>
      </c>
      <c r="C84" s="11">
        <v>33299.699999999997</v>
      </c>
    </row>
    <row r="85" spans="1:8" ht="28.5" customHeight="1" x14ac:dyDescent="0.2">
      <c r="A85" s="16">
        <v>43917</v>
      </c>
      <c r="B85" s="15" t="s">
        <v>20</v>
      </c>
      <c r="C85" s="18">
        <v>97350</v>
      </c>
    </row>
    <row r="86" spans="1:8" ht="28.5" customHeight="1" x14ac:dyDescent="0.2">
      <c r="A86" s="16">
        <v>43918</v>
      </c>
      <c r="B86" s="10" t="s">
        <v>26</v>
      </c>
      <c r="C86" s="11">
        <v>4147</v>
      </c>
    </row>
    <row r="87" spans="1:8" ht="28.5" customHeight="1" x14ac:dyDescent="0.2">
      <c r="A87" s="16">
        <v>43918</v>
      </c>
      <c r="B87" s="15" t="s">
        <v>26</v>
      </c>
      <c r="C87" s="18">
        <v>137534.56</v>
      </c>
    </row>
    <row r="88" spans="1:8" ht="28.5" customHeight="1" x14ac:dyDescent="0.2">
      <c r="A88" s="16">
        <v>43918</v>
      </c>
      <c r="B88" s="15" t="s">
        <v>26</v>
      </c>
      <c r="C88" s="18">
        <v>12929.8</v>
      </c>
    </row>
    <row r="89" spans="1:8" ht="28.5" customHeight="1" x14ac:dyDescent="0.2">
      <c r="A89" s="16">
        <v>43918</v>
      </c>
      <c r="B89" s="10" t="s">
        <v>26</v>
      </c>
      <c r="C89" s="11">
        <v>283651.13</v>
      </c>
    </row>
    <row r="90" spans="1:8" ht="28.5" customHeight="1" x14ac:dyDescent="0.2">
      <c r="A90" s="16">
        <v>43918</v>
      </c>
      <c r="B90" s="15" t="s">
        <v>26</v>
      </c>
      <c r="C90" s="18">
        <v>2073.5</v>
      </c>
    </row>
    <row r="91" spans="1:8" ht="28.5" customHeight="1" x14ac:dyDescent="0.2">
      <c r="A91" s="16">
        <v>43920</v>
      </c>
      <c r="B91" s="15" t="s">
        <v>27</v>
      </c>
      <c r="C91" s="26">
        <v>34416.620000000003</v>
      </c>
    </row>
    <row r="92" spans="1:8" ht="28.5" customHeight="1" x14ac:dyDescent="0.2">
      <c r="A92" s="16">
        <v>43921</v>
      </c>
      <c r="B92" s="15" t="s">
        <v>29</v>
      </c>
      <c r="C92" s="18">
        <v>120397.08</v>
      </c>
    </row>
    <row r="93" spans="1:8" ht="28.5" customHeight="1" x14ac:dyDescent="0.2">
      <c r="A93" s="16">
        <v>43921</v>
      </c>
      <c r="B93" s="15" t="s">
        <v>29</v>
      </c>
      <c r="C93" s="11">
        <v>89912.36</v>
      </c>
    </row>
    <row r="94" spans="1:8" ht="28.5" customHeight="1" x14ac:dyDescent="0.2">
      <c r="A94" s="16">
        <v>43921</v>
      </c>
      <c r="B94" s="15" t="s">
        <v>44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21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18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8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8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34</v>
      </c>
      <c r="C100" s="11">
        <v>35400</v>
      </c>
    </row>
    <row r="101" spans="1:8" ht="28.5" customHeight="1" x14ac:dyDescent="0.2">
      <c r="A101" s="9">
        <v>43923</v>
      </c>
      <c r="B101" s="15" t="s">
        <v>37</v>
      </c>
      <c r="C101" s="18">
        <v>6069.57</v>
      </c>
    </row>
    <row r="102" spans="1:8" ht="28.5" customHeight="1" x14ac:dyDescent="0.2">
      <c r="A102" s="9">
        <v>43923</v>
      </c>
      <c r="B102" s="15" t="s">
        <v>37</v>
      </c>
      <c r="C102" s="11">
        <v>4577.97</v>
      </c>
    </row>
    <row r="103" spans="1:8" ht="28.5" customHeight="1" x14ac:dyDescent="0.2">
      <c r="A103" s="9">
        <v>43923</v>
      </c>
      <c r="B103" s="15" t="s">
        <v>37</v>
      </c>
      <c r="C103" s="11">
        <v>8812.6200000000008</v>
      </c>
    </row>
    <row r="104" spans="1:8" ht="28.5" customHeight="1" x14ac:dyDescent="0.2">
      <c r="A104" s="9">
        <v>43925</v>
      </c>
      <c r="B104" s="15" t="s">
        <v>35</v>
      </c>
      <c r="C104" s="18">
        <v>36084.400000000001</v>
      </c>
    </row>
    <row r="105" spans="1:8" ht="28.5" customHeight="1" x14ac:dyDescent="0.2">
      <c r="A105" s="9">
        <v>43926</v>
      </c>
      <c r="B105" s="15" t="s">
        <v>30</v>
      </c>
      <c r="C105" s="18">
        <v>21856.720000000001</v>
      </c>
    </row>
    <row r="106" spans="1:8" ht="28.5" customHeight="1" x14ac:dyDescent="0.2">
      <c r="A106" s="9">
        <v>43926</v>
      </c>
      <c r="B106" s="15" t="s">
        <v>30</v>
      </c>
      <c r="C106" s="11">
        <v>6279.5</v>
      </c>
    </row>
    <row r="107" spans="1:8" ht="28.5" customHeight="1" x14ac:dyDescent="0.2">
      <c r="A107" s="9">
        <v>43928</v>
      </c>
      <c r="B107" s="15" t="s">
        <v>46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46</v>
      </c>
      <c r="C108" s="29">
        <v>191814.9</v>
      </c>
    </row>
    <row r="109" spans="1:8" ht="28.5" customHeight="1" x14ac:dyDescent="0.2">
      <c r="A109" s="9">
        <v>43929</v>
      </c>
      <c r="B109" s="15" t="s">
        <v>20</v>
      </c>
      <c r="C109" s="18">
        <v>62245</v>
      </c>
    </row>
    <row r="110" spans="1:8" ht="28.5" customHeight="1" x14ac:dyDescent="0.2">
      <c r="A110" s="9">
        <v>43931</v>
      </c>
      <c r="B110" s="15" t="s">
        <v>17</v>
      </c>
      <c r="C110" s="11">
        <v>39200</v>
      </c>
    </row>
    <row r="111" spans="1:8" ht="28.5" customHeight="1" x14ac:dyDescent="0.2">
      <c r="A111" s="9">
        <v>43931</v>
      </c>
      <c r="B111" s="15" t="s">
        <v>17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38</v>
      </c>
      <c r="C112" s="31">
        <v>8624.74</v>
      </c>
    </row>
    <row r="113" spans="1:4" ht="28.5" customHeight="1" x14ac:dyDescent="0.2">
      <c r="A113" s="9">
        <v>43934</v>
      </c>
      <c r="B113" s="15" t="s">
        <v>24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36</v>
      </c>
      <c r="C114" s="29">
        <v>11800</v>
      </c>
    </row>
    <row r="115" spans="1:4" ht="28.5" customHeight="1" x14ac:dyDescent="0.2">
      <c r="A115" s="9">
        <v>43941</v>
      </c>
      <c r="B115" s="15" t="s">
        <v>47</v>
      </c>
      <c r="C115" s="36">
        <v>49600</v>
      </c>
    </row>
    <row r="116" spans="1:4" ht="28.5" customHeight="1" x14ac:dyDescent="0.2">
      <c r="A116" s="9">
        <v>43942</v>
      </c>
      <c r="B116" s="15" t="s">
        <v>45</v>
      </c>
      <c r="C116" s="11">
        <v>178699.2</v>
      </c>
    </row>
    <row r="117" spans="1:4" ht="28.5" customHeight="1" x14ac:dyDescent="0.2">
      <c r="A117" s="9">
        <v>43943</v>
      </c>
      <c r="B117" s="10" t="s">
        <v>19</v>
      </c>
      <c r="C117" s="11">
        <v>150000</v>
      </c>
    </row>
    <row r="118" spans="1:4" ht="28.5" customHeight="1" x14ac:dyDescent="0.2">
      <c r="A118" s="9">
        <v>43943</v>
      </c>
      <c r="B118" s="10" t="s">
        <v>19</v>
      </c>
      <c r="C118" s="11">
        <v>120000</v>
      </c>
    </row>
    <row r="119" spans="1:4" ht="28.5" customHeight="1" x14ac:dyDescent="0.2">
      <c r="A119" s="9">
        <v>43948</v>
      </c>
      <c r="B119" s="10" t="s">
        <v>44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48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26</v>
      </c>
      <c r="C121" s="11">
        <v>4147</v>
      </c>
    </row>
    <row r="122" spans="1:4" ht="28.5" customHeight="1" x14ac:dyDescent="0.2">
      <c r="A122" s="9">
        <v>43949</v>
      </c>
      <c r="B122" s="10" t="s">
        <v>26</v>
      </c>
      <c r="C122" s="11">
        <v>82907.5</v>
      </c>
    </row>
    <row r="123" spans="1:4" ht="28.5" customHeight="1" x14ac:dyDescent="0.2">
      <c r="A123" s="9">
        <v>43949</v>
      </c>
      <c r="B123" s="10" t="s">
        <v>26</v>
      </c>
      <c r="C123" s="11">
        <v>12929.8</v>
      </c>
    </row>
    <row r="124" spans="1:4" ht="28.5" customHeight="1" x14ac:dyDescent="0.2">
      <c r="A124" s="9">
        <v>43949</v>
      </c>
      <c r="B124" s="10" t="s">
        <v>26</v>
      </c>
      <c r="C124" s="11">
        <v>263861.84000000003</v>
      </c>
    </row>
    <row r="125" spans="1:4" ht="28.5" customHeight="1" x14ac:dyDescent="0.2">
      <c r="A125" s="9">
        <v>43949</v>
      </c>
      <c r="B125" s="10" t="s">
        <v>26</v>
      </c>
      <c r="C125" s="11">
        <v>2073.5</v>
      </c>
    </row>
    <row r="126" spans="1:4" ht="28.5" customHeight="1" x14ac:dyDescent="0.2">
      <c r="A126" s="9">
        <v>43949</v>
      </c>
      <c r="B126" s="10" t="s">
        <v>20</v>
      </c>
      <c r="C126" s="11">
        <v>97350</v>
      </c>
    </row>
    <row r="127" spans="1:4" ht="28.5" customHeight="1" x14ac:dyDescent="0.2">
      <c r="A127" s="9">
        <v>43951</v>
      </c>
      <c r="B127" s="10" t="s">
        <v>10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27</v>
      </c>
      <c r="C128" s="26">
        <v>34416.620000000003</v>
      </c>
    </row>
    <row r="129" spans="1:6" ht="28.5" customHeight="1" x14ac:dyDescent="0.2">
      <c r="A129" s="9">
        <v>43951</v>
      </c>
      <c r="B129" s="10" t="s">
        <v>29</v>
      </c>
      <c r="C129" s="11">
        <v>102727.73</v>
      </c>
    </row>
    <row r="130" spans="1:6" ht="28.5" customHeight="1" x14ac:dyDescent="0.2">
      <c r="A130" s="9">
        <v>43951</v>
      </c>
      <c r="B130" s="10" t="s">
        <v>29</v>
      </c>
      <c r="C130" s="11">
        <v>85179.5</v>
      </c>
    </row>
    <row r="131" spans="1:6" ht="28.5" customHeight="1" x14ac:dyDescent="0.2">
      <c r="A131" s="9">
        <v>43951</v>
      </c>
      <c r="B131" s="10" t="s">
        <v>23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37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37</v>
      </c>
      <c r="C141" s="22">
        <v>3188.07</v>
      </c>
    </row>
    <row r="142" spans="1:6" ht="28.5" customHeight="1" x14ac:dyDescent="0.2">
      <c r="A142" s="25">
        <v>43953</v>
      </c>
      <c r="B142" s="21" t="s">
        <v>37</v>
      </c>
      <c r="C142" s="22">
        <v>8812.6200000000008</v>
      </c>
    </row>
    <row r="143" spans="1:6" ht="28.5" customHeight="1" x14ac:dyDescent="0.2">
      <c r="A143" s="25">
        <v>43955</v>
      </c>
      <c r="B143" s="21" t="s">
        <v>35</v>
      </c>
      <c r="C143" s="22">
        <v>36084.400000000001</v>
      </c>
    </row>
    <row r="144" spans="1:6" ht="28.5" customHeight="1" x14ac:dyDescent="0.2">
      <c r="A144" s="25">
        <v>43956</v>
      </c>
      <c r="B144" s="21" t="s">
        <v>33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34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42" t="s">
        <v>49</v>
      </c>
      <c r="C3" s="144">
        <v>2020</v>
      </c>
      <c r="D3" s="146">
        <v>2019</v>
      </c>
    </row>
    <row r="4" spans="2:4" ht="15.75" customHeight="1" thickBot="1" x14ac:dyDescent="0.25">
      <c r="B4" s="143"/>
      <c r="C4" s="145"/>
      <c r="D4" s="147"/>
    </row>
    <row r="5" spans="2:4" ht="15.75" customHeight="1" x14ac:dyDescent="0.2">
      <c r="B5" s="46" t="s">
        <v>10</v>
      </c>
      <c r="C5" s="47">
        <v>388400</v>
      </c>
      <c r="D5" s="48">
        <v>174400</v>
      </c>
    </row>
    <row r="6" spans="2:4" ht="15.75" customHeight="1" x14ac:dyDescent="0.2">
      <c r="B6" s="49" t="s">
        <v>40</v>
      </c>
      <c r="C6" s="50">
        <v>13216</v>
      </c>
      <c r="D6" s="51">
        <v>1180</v>
      </c>
    </row>
    <row r="7" spans="2:4" ht="15.75" customHeight="1" x14ac:dyDescent="0.2">
      <c r="B7" s="49" t="s">
        <v>50</v>
      </c>
      <c r="C7" s="50">
        <v>0</v>
      </c>
      <c r="D7" s="52">
        <v>0</v>
      </c>
    </row>
    <row r="8" spans="2:4" ht="15.75" customHeight="1" x14ac:dyDescent="0.2">
      <c r="B8" s="49" t="s">
        <v>51</v>
      </c>
      <c r="C8" s="50">
        <v>0</v>
      </c>
      <c r="D8" s="51">
        <v>1300</v>
      </c>
    </row>
    <row r="9" spans="2:4" ht="15.75" customHeight="1" x14ac:dyDescent="0.2">
      <c r="B9" s="49" t="s">
        <v>21</v>
      </c>
      <c r="C9" s="50">
        <v>23469.72</v>
      </c>
      <c r="D9" s="51">
        <v>31647.599999999999</v>
      </c>
    </row>
    <row r="10" spans="2:4" ht="15.75" customHeight="1" x14ac:dyDescent="0.2">
      <c r="B10" s="49" t="s">
        <v>27</v>
      </c>
      <c r="C10" s="50">
        <v>68833.240000000005</v>
      </c>
      <c r="D10" s="51">
        <v>16520</v>
      </c>
    </row>
    <row r="11" spans="2:4" ht="15.75" customHeight="1" x14ac:dyDescent="0.2">
      <c r="B11" s="49" t="s">
        <v>52</v>
      </c>
      <c r="C11" s="50">
        <v>0</v>
      </c>
      <c r="D11" s="51">
        <v>8165.6</v>
      </c>
    </row>
    <row r="12" spans="2:4" ht="15.75" customHeight="1" x14ac:dyDescent="0.2">
      <c r="B12" s="49" t="s">
        <v>53</v>
      </c>
      <c r="C12" s="50">
        <v>0</v>
      </c>
      <c r="D12" s="51">
        <v>2320</v>
      </c>
    </row>
    <row r="13" spans="2:4" ht="15.75" customHeight="1" x14ac:dyDescent="0.2">
      <c r="B13" s="49" t="s">
        <v>54</v>
      </c>
      <c r="C13" s="50">
        <v>0</v>
      </c>
      <c r="D13" s="51">
        <v>49796</v>
      </c>
    </row>
    <row r="14" spans="2:4" ht="15.75" customHeight="1" x14ac:dyDescent="0.2">
      <c r="B14" s="49" t="s">
        <v>18</v>
      </c>
      <c r="C14" s="53">
        <v>988832</v>
      </c>
      <c r="D14" s="51">
        <v>251732</v>
      </c>
    </row>
    <row r="15" spans="2:4" ht="15.75" customHeight="1" x14ac:dyDescent="0.2">
      <c r="B15" s="49" t="s">
        <v>26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38</v>
      </c>
      <c r="C16" s="53">
        <v>8624.74</v>
      </c>
      <c r="D16" s="52">
        <v>0</v>
      </c>
    </row>
    <row r="17" spans="2:4" ht="15.75" customHeight="1" x14ac:dyDescent="0.2">
      <c r="B17" s="49" t="s">
        <v>46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24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55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29</v>
      </c>
      <c r="C20" s="53">
        <v>398216.67</v>
      </c>
      <c r="D20" s="51">
        <v>161769.62</v>
      </c>
    </row>
    <row r="21" spans="2:4" ht="15.75" customHeight="1" x14ac:dyDescent="0.2">
      <c r="B21" s="49" t="s">
        <v>32</v>
      </c>
      <c r="C21" s="53">
        <v>31995.94</v>
      </c>
      <c r="D21" s="52">
        <v>0</v>
      </c>
    </row>
    <row r="22" spans="2:4" ht="15.75" customHeight="1" x14ac:dyDescent="0.2">
      <c r="B22" s="49" t="s">
        <v>20</v>
      </c>
      <c r="C22" s="53">
        <v>319190</v>
      </c>
      <c r="D22" s="51">
        <v>147087</v>
      </c>
    </row>
    <row r="23" spans="2:4" ht="15.75" customHeight="1" x14ac:dyDescent="0.2">
      <c r="B23" s="49" t="s">
        <v>37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22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35</v>
      </c>
      <c r="C25" s="53">
        <v>36084.400000000001</v>
      </c>
      <c r="D25" s="54">
        <v>0</v>
      </c>
    </row>
    <row r="26" spans="2:4" ht="15.75" customHeight="1" x14ac:dyDescent="0.2">
      <c r="B26" s="49" t="s">
        <v>36</v>
      </c>
      <c r="C26" s="53">
        <v>11800</v>
      </c>
      <c r="D26" s="51">
        <v>9794</v>
      </c>
    </row>
    <row r="27" spans="2:4" ht="15.75" customHeight="1" x14ac:dyDescent="0.2">
      <c r="B27" s="49" t="s">
        <v>56</v>
      </c>
      <c r="C27" s="53">
        <v>0</v>
      </c>
      <c r="D27" s="51">
        <v>3744.72</v>
      </c>
    </row>
    <row r="28" spans="2:4" ht="15.75" customHeight="1" thickBot="1" x14ac:dyDescent="0.25">
      <c r="B28" s="49" t="s">
        <v>6</v>
      </c>
      <c r="C28" s="53">
        <v>208800</v>
      </c>
      <c r="D28" s="51">
        <v>208800</v>
      </c>
    </row>
    <row r="29" spans="2:4" ht="15.75" customHeight="1" x14ac:dyDescent="0.2">
      <c r="B29" s="148" t="s">
        <v>49</v>
      </c>
      <c r="C29" s="150">
        <v>2020</v>
      </c>
      <c r="D29" s="152">
        <v>2019</v>
      </c>
    </row>
    <row r="30" spans="2:4" ht="15.75" customHeight="1" thickBot="1" x14ac:dyDescent="0.25">
      <c r="B30" s="149"/>
      <c r="C30" s="151"/>
      <c r="D30" s="153"/>
    </row>
    <row r="31" spans="2:4" ht="15.75" customHeight="1" x14ac:dyDescent="0.2">
      <c r="B31" s="49" t="s">
        <v>12</v>
      </c>
      <c r="C31" s="53">
        <v>755.2</v>
      </c>
      <c r="D31" s="51">
        <v>755.2</v>
      </c>
    </row>
    <row r="32" spans="2:4" ht="15.75" customHeight="1" x14ac:dyDescent="0.2">
      <c r="B32" s="49" t="s">
        <v>33</v>
      </c>
      <c r="C32" s="53">
        <v>538080</v>
      </c>
      <c r="D32" s="52">
        <v>0</v>
      </c>
    </row>
    <row r="33" spans="2:8" ht="15.75" customHeight="1" x14ac:dyDescent="0.2">
      <c r="B33" s="49" t="s">
        <v>43</v>
      </c>
      <c r="C33" s="53">
        <v>33299.699999999997</v>
      </c>
      <c r="D33" s="52">
        <v>0</v>
      </c>
    </row>
    <row r="34" spans="2:8" ht="15.75" customHeight="1" x14ac:dyDescent="0.2">
      <c r="B34" s="49" t="s">
        <v>28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39</v>
      </c>
      <c r="C35" s="53">
        <v>9392.7999999999993</v>
      </c>
      <c r="D35" s="54">
        <v>0</v>
      </c>
    </row>
    <row r="36" spans="2:8" ht="15.75" customHeight="1" x14ac:dyDescent="0.2">
      <c r="B36" s="49" t="s">
        <v>44</v>
      </c>
      <c r="C36" s="53">
        <v>406713.4</v>
      </c>
      <c r="D36" s="52">
        <v>0</v>
      </c>
    </row>
    <row r="37" spans="2:8" ht="15.75" customHeight="1" x14ac:dyDescent="0.2">
      <c r="B37" s="49" t="s">
        <v>14</v>
      </c>
      <c r="C37" s="53">
        <v>6174363.1200000001</v>
      </c>
      <c r="D37" s="52">
        <v>0</v>
      </c>
    </row>
    <row r="38" spans="2:8" ht="15.75" customHeight="1" x14ac:dyDescent="0.2">
      <c r="B38" s="49" t="s">
        <v>8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7</v>
      </c>
      <c r="C39" s="53">
        <v>104312</v>
      </c>
      <c r="D39" s="51">
        <v>104312</v>
      </c>
    </row>
    <row r="40" spans="2:8" ht="15.75" customHeight="1" x14ac:dyDescent="0.2">
      <c r="B40" s="49" t="s">
        <v>47</v>
      </c>
      <c r="C40" s="53">
        <v>49600</v>
      </c>
      <c r="D40" s="52">
        <v>0</v>
      </c>
    </row>
    <row r="41" spans="2:8" ht="15.75" customHeight="1" x14ac:dyDescent="0.2">
      <c r="B41" s="49" t="s">
        <v>57</v>
      </c>
      <c r="C41" s="53">
        <v>0</v>
      </c>
      <c r="D41" s="51">
        <v>4779</v>
      </c>
    </row>
    <row r="42" spans="2:8" ht="15.75" customHeight="1" x14ac:dyDescent="0.2">
      <c r="B42" s="49" t="s">
        <v>45</v>
      </c>
      <c r="C42" s="53">
        <v>178699.2</v>
      </c>
      <c r="D42" s="51">
        <v>11256887.51</v>
      </c>
    </row>
    <row r="43" spans="2:8" ht="15.75" customHeight="1" x14ac:dyDescent="0.2">
      <c r="B43" s="49" t="s">
        <v>34</v>
      </c>
      <c r="C43" s="53">
        <v>35400</v>
      </c>
      <c r="D43" s="52">
        <v>0</v>
      </c>
    </row>
    <row r="44" spans="2:8" ht="15.75" customHeight="1" x14ac:dyDescent="0.2">
      <c r="B44" s="49" t="s">
        <v>19</v>
      </c>
      <c r="C44" s="53">
        <v>270000</v>
      </c>
      <c r="D44" s="51">
        <v>270000</v>
      </c>
    </row>
    <row r="45" spans="2:8" ht="15.75" customHeight="1" x14ac:dyDescent="0.2">
      <c r="B45" s="49" t="s">
        <v>13</v>
      </c>
      <c r="C45" s="53">
        <v>22125</v>
      </c>
      <c r="D45" s="52">
        <v>0</v>
      </c>
    </row>
    <row r="46" spans="2:8" ht="15.75" customHeight="1" x14ac:dyDescent="0.2">
      <c r="B46" s="49" t="s">
        <v>58</v>
      </c>
      <c r="C46" s="53">
        <v>0</v>
      </c>
      <c r="D46" s="51">
        <v>15600</v>
      </c>
    </row>
    <row r="47" spans="2:8" ht="15.75" customHeight="1" x14ac:dyDescent="0.2">
      <c r="B47" s="49" t="s">
        <v>9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42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30</v>
      </c>
      <c r="C49" s="53">
        <v>53930.720000000001</v>
      </c>
      <c r="D49" s="56">
        <v>28238.69</v>
      </c>
    </row>
    <row r="50" spans="2:7" ht="15.75" customHeight="1" x14ac:dyDescent="0.2">
      <c r="B50" s="49" t="s">
        <v>59</v>
      </c>
      <c r="C50" s="53">
        <v>0</v>
      </c>
      <c r="D50" s="56">
        <v>2256.75</v>
      </c>
    </row>
    <row r="51" spans="2:7" ht="15.75" customHeight="1" x14ac:dyDescent="0.2">
      <c r="B51" s="49" t="s">
        <v>25</v>
      </c>
      <c r="C51" s="53">
        <v>0</v>
      </c>
      <c r="D51" s="56">
        <v>188800</v>
      </c>
    </row>
    <row r="52" spans="2:7" ht="15.75" customHeight="1" x14ac:dyDescent="0.2">
      <c r="B52" s="49" t="s">
        <v>41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48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23</v>
      </c>
      <c r="C54" s="53">
        <v>83943.98</v>
      </c>
      <c r="D54" s="55">
        <v>0</v>
      </c>
    </row>
    <row r="55" spans="2:7" ht="15.75" customHeight="1" x14ac:dyDescent="0.2">
      <c r="B55" s="49" t="s">
        <v>31</v>
      </c>
      <c r="C55" s="53">
        <v>0</v>
      </c>
      <c r="D55" s="56">
        <v>21200</v>
      </c>
    </row>
    <row r="56" spans="2:7" ht="15.75" customHeight="1" thickBot="1" x14ac:dyDescent="0.25">
      <c r="B56" s="57" t="s">
        <v>17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Plantilla Pagos a Proveedores</vt:lpstr>
      <vt:lpstr>Sheet3</vt:lpstr>
      <vt:lpstr>Sheet1</vt:lpstr>
      <vt:lpstr>Sheet2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2023-06-16T19:52:59Z</cp:lastPrinted>
  <dcterms:created xsi:type="dcterms:W3CDTF">2006-07-11T17:39:34Z</dcterms:created>
  <dcterms:modified xsi:type="dcterms:W3CDTF">2023-06-16T19:53:02Z</dcterms:modified>
</cp:coreProperties>
</file>