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initi\OAI\2023\DOCUMENTOS EN PROCEDO DE EDICION\"/>
    </mc:Choice>
  </mc:AlternateContent>
  <xr:revisionPtr revIDLastSave="0" documentId="8_{CFA30935-3E5D-4BE3-8F60-BBF94474F86E}" xr6:coauthVersionLast="47" xr6:coauthVersionMax="47" xr10:uidLastSave="{00000000-0000-0000-0000-000000000000}"/>
  <bookViews>
    <workbookView xWindow="-120" yWindow="-120" windowWidth="29040" windowHeight="15840" xr2:uid="{20F121F5-E057-4A86-AEFE-662164C20025}"/>
  </bookViews>
  <sheets>
    <sheet name="Plantilla Pagos a Proveedo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9" i="1" l="1"/>
  <c r="H138" i="1"/>
  <c r="F138" i="1"/>
  <c r="H137" i="1"/>
  <c r="F137" i="1"/>
  <c r="H136" i="1"/>
  <c r="F136" i="1"/>
  <c r="H135" i="1"/>
  <c r="F135" i="1"/>
  <c r="H134" i="1"/>
  <c r="F134" i="1"/>
  <c r="H133" i="1"/>
  <c r="F133" i="1"/>
  <c r="H132" i="1"/>
  <c r="F132" i="1"/>
  <c r="H131" i="1"/>
  <c r="F131" i="1"/>
  <c r="H130" i="1"/>
  <c r="F130" i="1"/>
  <c r="H129" i="1"/>
  <c r="F129" i="1"/>
  <c r="H128" i="1"/>
  <c r="F128" i="1"/>
  <c r="H127" i="1"/>
  <c r="F127" i="1"/>
  <c r="H126" i="1"/>
  <c r="F126" i="1"/>
  <c r="H125" i="1"/>
  <c r="F125" i="1"/>
  <c r="H124" i="1"/>
  <c r="F124" i="1"/>
  <c r="H123" i="1"/>
  <c r="F123" i="1"/>
  <c r="H122" i="1"/>
  <c r="F122" i="1"/>
  <c r="H121" i="1"/>
  <c r="F121" i="1"/>
  <c r="H120" i="1"/>
  <c r="F120" i="1"/>
  <c r="H119" i="1"/>
  <c r="F119" i="1"/>
  <c r="H118" i="1"/>
  <c r="F118" i="1"/>
  <c r="H117" i="1"/>
  <c r="F117" i="1"/>
  <c r="H116" i="1"/>
  <c r="F116" i="1"/>
  <c r="H115" i="1"/>
  <c r="F115" i="1"/>
  <c r="H114" i="1"/>
  <c r="F114" i="1"/>
  <c r="H113" i="1"/>
  <c r="F113" i="1"/>
  <c r="H112" i="1"/>
  <c r="F112" i="1"/>
  <c r="H111" i="1"/>
  <c r="F111" i="1"/>
  <c r="H110" i="1"/>
  <c r="F110" i="1"/>
  <c r="H109" i="1"/>
  <c r="F109" i="1"/>
  <c r="H108" i="1"/>
  <c r="F108" i="1"/>
  <c r="H107" i="1"/>
  <c r="F107" i="1"/>
  <c r="H106" i="1"/>
  <c r="F106" i="1"/>
  <c r="H105" i="1"/>
  <c r="F105" i="1"/>
  <c r="H104" i="1"/>
  <c r="F104" i="1"/>
  <c r="H103" i="1"/>
  <c r="F103" i="1"/>
  <c r="H102" i="1"/>
  <c r="F102" i="1"/>
  <c r="H101" i="1"/>
  <c r="F101" i="1"/>
  <c r="H100" i="1"/>
  <c r="F100" i="1"/>
  <c r="H99" i="1"/>
  <c r="F99" i="1"/>
  <c r="H98" i="1"/>
  <c r="F98" i="1"/>
  <c r="H97" i="1"/>
  <c r="F97" i="1"/>
  <c r="H96" i="1"/>
  <c r="F96" i="1"/>
  <c r="H95" i="1"/>
  <c r="F95" i="1"/>
  <c r="H94" i="1"/>
  <c r="F94" i="1"/>
  <c r="H93" i="1"/>
  <c r="F93" i="1"/>
  <c r="H92" i="1"/>
  <c r="F92" i="1"/>
  <c r="H91" i="1"/>
  <c r="F91" i="1"/>
  <c r="H90" i="1"/>
  <c r="F90" i="1"/>
  <c r="H89" i="1"/>
  <c r="F89" i="1"/>
  <c r="H88" i="1"/>
  <c r="F88" i="1"/>
  <c r="H87" i="1"/>
  <c r="F87" i="1"/>
  <c r="H86" i="1"/>
  <c r="F86" i="1"/>
  <c r="H85" i="1"/>
  <c r="F85" i="1"/>
  <c r="H84" i="1"/>
  <c r="F84" i="1"/>
  <c r="H83" i="1"/>
  <c r="F83" i="1"/>
  <c r="H82" i="1"/>
  <c r="F82" i="1"/>
  <c r="H81" i="1"/>
  <c r="F81" i="1"/>
  <c r="H80" i="1"/>
  <c r="F80" i="1"/>
  <c r="H79" i="1"/>
  <c r="F79" i="1"/>
  <c r="H78" i="1"/>
  <c r="F78" i="1"/>
  <c r="H77" i="1"/>
  <c r="F77" i="1"/>
  <c r="H76" i="1"/>
  <c r="F76" i="1"/>
  <c r="H75" i="1"/>
  <c r="F75" i="1"/>
  <c r="H74" i="1"/>
  <c r="F74" i="1"/>
  <c r="H73" i="1"/>
  <c r="F73" i="1"/>
  <c r="H72" i="1"/>
  <c r="F72" i="1"/>
  <c r="H71" i="1"/>
  <c r="F71" i="1"/>
  <c r="H70" i="1"/>
  <c r="F70" i="1"/>
  <c r="H69" i="1"/>
  <c r="F69" i="1"/>
  <c r="H68" i="1"/>
  <c r="F68" i="1"/>
  <c r="H67" i="1"/>
  <c r="F67" i="1"/>
  <c r="H66" i="1"/>
  <c r="F66" i="1"/>
  <c r="H65" i="1"/>
  <c r="F65" i="1"/>
  <c r="H64" i="1"/>
  <c r="F64" i="1"/>
  <c r="H63" i="1"/>
  <c r="F63" i="1"/>
  <c r="H62" i="1"/>
  <c r="F62" i="1"/>
  <c r="H61" i="1"/>
  <c r="F61" i="1"/>
  <c r="H60" i="1"/>
  <c r="F60" i="1"/>
  <c r="H59" i="1"/>
  <c r="F59" i="1"/>
  <c r="H58" i="1"/>
  <c r="F58" i="1"/>
  <c r="H57" i="1"/>
  <c r="F57" i="1"/>
  <c r="H56" i="1"/>
  <c r="F56" i="1"/>
  <c r="H55" i="1"/>
  <c r="F55" i="1"/>
  <c r="H54" i="1"/>
  <c r="F54" i="1"/>
  <c r="H53" i="1"/>
  <c r="F53" i="1"/>
  <c r="H52" i="1"/>
  <c r="F52" i="1"/>
  <c r="H51" i="1"/>
  <c r="F51" i="1"/>
  <c r="H50" i="1"/>
  <c r="F50" i="1"/>
  <c r="H49" i="1"/>
  <c r="F49" i="1"/>
  <c r="H48" i="1"/>
  <c r="F48" i="1"/>
  <c r="H47" i="1"/>
  <c r="F47" i="1"/>
  <c r="H46" i="1"/>
  <c r="F46" i="1"/>
  <c r="H45" i="1"/>
  <c r="F45" i="1"/>
  <c r="H44" i="1"/>
  <c r="F44" i="1"/>
  <c r="H43" i="1"/>
  <c r="F43" i="1"/>
  <c r="H42" i="1"/>
  <c r="F42" i="1"/>
  <c r="H41" i="1"/>
  <c r="F41" i="1"/>
  <c r="H40" i="1"/>
  <c r="F40" i="1"/>
  <c r="H39" i="1"/>
  <c r="F39" i="1"/>
  <c r="H38" i="1"/>
  <c r="F38" i="1"/>
  <c r="H37" i="1"/>
  <c r="F37" i="1"/>
  <c r="H36" i="1"/>
  <c r="F36" i="1"/>
  <c r="H35" i="1"/>
  <c r="F35" i="1"/>
  <c r="H34" i="1"/>
  <c r="F34" i="1"/>
  <c r="H33" i="1"/>
  <c r="F33" i="1"/>
  <c r="H32" i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H23" i="1"/>
  <c r="F23" i="1"/>
  <c r="H22" i="1"/>
  <c r="F22" i="1"/>
  <c r="H21" i="1"/>
  <c r="F21" i="1"/>
  <c r="H20" i="1"/>
  <c r="F20" i="1"/>
  <c r="H19" i="1"/>
  <c r="F19" i="1"/>
  <c r="H18" i="1"/>
  <c r="F18" i="1"/>
  <c r="H17" i="1"/>
  <c r="F17" i="1"/>
  <c r="H16" i="1"/>
  <c r="F16" i="1"/>
  <c r="H15" i="1"/>
  <c r="F15" i="1"/>
  <c r="H14" i="1"/>
  <c r="F14" i="1"/>
  <c r="H13" i="1"/>
  <c r="F13" i="1"/>
  <c r="H12" i="1"/>
  <c r="F12" i="1"/>
  <c r="H11" i="1"/>
  <c r="H139" i="1" s="1"/>
</calcChain>
</file>

<file path=xl/sharedStrings.xml><?xml version="1.0" encoding="utf-8"?>
<sst xmlns="http://schemas.openxmlformats.org/spreadsheetml/2006/main" count="523" uniqueCount="203">
  <si>
    <t xml:space="preserve">Tesorería de la Seguridad Social </t>
  </si>
  <si>
    <t xml:space="preserve">PLANTILLA PAGOS A PROVEEDORES </t>
  </si>
  <si>
    <t>Correspondiente al Mes: JULIO DEL  AÑO: 2023</t>
  </si>
  <si>
    <t>Nombre del PROVEEDOR</t>
  </si>
  <si>
    <t>Concepto</t>
  </si>
  <si>
    <t>No. de factura o comprobante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</si>
  <si>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</si>
  <si>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</si>
  <si>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</si>
  <si>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</si>
  <si>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</si>
  <si>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</si>
  <si>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ABOGADOS NOTARIOS (LEY 189-07 Y ORDINARIOS)</t>
  </si>
  <si>
    <t>SERVICIOS DE NOTARIZACIONES</t>
  </si>
  <si>
    <t>Pendiente</t>
  </si>
  <si>
    <t>AGUA PLANETA AZUL S.A.</t>
  </si>
  <si>
    <t>GASTOS DE TRABAJO, SUMINISTRO Y SERVICIOS</t>
  </si>
  <si>
    <t>B1500161516</t>
  </si>
  <si>
    <t>B1500161859</t>
  </si>
  <si>
    <t>B1500162071</t>
  </si>
  <si>
    <t>B1500162360</t>
  </si>
  <si>
    <t>B1500162673</t>
  </si>
  <si>
    <t>B1500162867</t>
  </si>
  <si>
    <t>B1500162879</t>
  </si>
  <si>
    <t>AGENCIA DE VIAJES MILENA TOURS, SRL</t>
  </si>
  <si>
    <t>B15000005558</t>
  </si>
  <si>
    <t>BERNARDO ANTONIO GARCIA FAMILIA</t>
  </si>
  <si>
    <t>B1500000112</t>
  </si>
  <si>
    <t xml:space="preserve">BAROLI TECHNOLOGIES, SRL </t>
  </si>
  <si>
    <t>B1500000328</t>
  </si>
  <si>
    <t>COMPU OFFICE DOMINICANA, SRL</t>
  </si>
  <si>
    <t>B1500003783</t>
  </si>
  <si>
    <t xml:space="preserve">CECOMSA , SRL </t>
  </si>
  <si>
    <t>B1500017414</t>
  </si>
  <si>
    <t>CONFEDERACION DOMINICANA DE LA PEQUEÑA Y MEDIANA EMPRESA , INC (COOPYME)</t>
  </si>
  <si>
    <t>B1500000047</t>
  </si>
  <si>
    <t>COMPAÑIA DOMINICAMNA DE TELEFONOS , S.A.</t>
  </si>
  <si>
    <t>E450000016024</t>
  </si>
  <si>
    <t>E450000017144</t>
  </si>
  <si>
    <t>E450000016401</t>
  </si>
  <si>
    <t>E450000016484</t>
  </si>
  <si>
    <t>E450000016084</t>
  </si>
  <si>
    <t>E450000016402</t>
  </si>
  <si>
    <t>B1500003827</t>
  </si>
  <si>
    <t>COLUMBUS NETWORKS DOMINICANA, S.A.</t>
  </si>
  <si>
    <t>B1500004601</t>
  </si>
  <si>
    <t>CONSULTORES DE DATOS DEL CARIBE , S.A.</t>
  </si>
  <si>
    <t>B1500001440</t>
  </si>
  <si>
    <t xml:space="preserve">COMERCIAL 2MB SRL </t>
  </si>
  <si>
    <t>B1500000235</t>
  </si>
  <si>
    <t>B1500000243</t>
  </si>
  <si>
    <t>EDESUR DOMINICANA , S.A.</t>
  </si>
  <si>
    <t>B1500390597</t>
  </si>
  <si>
    <t>B1500390598</t>
  </si>
  <si>
    <t>EDENORTE DOMINICANA, S.A.</t>
  </si>
  <si>
    <t>B1500370910</t>
  </si>
  <si>
    <t>EDUARDO MANRIQUE Y ASOCIADOS, SRL</t>
  </si>
  <si>
    <t>B1500000222</t>
  </si>
  <si>
    <t>B1500000221</t>
  </si>
  <si>
    <t>B1500000223</t>
  </si>
  <si>
    <t xml:space="preserve">EDITORA LISTIN DIARIO C POR A </t>
  </si>
  <si>
    <t>B1500008481</t>
  </si>
  <si>
    <t>B1500008582</t>
  </si>
  <si>
    <t>B1500008437</t>
  </si>
  <si>
    <t>B1500008438</t>
  </si>
  <si>
    <t>B1500008593</t>
  </si>
  <si>
    <t xml:space="preserve">EDITORA DEL CARIBE , SRL </t>
  </si>
  <si>
    <t>B1500004974</t>
  </si>
  <si>
    <t>B1500004943</t>
  </si>
  <si>
    <t>B1500004998</t>
  </si>
  <si>
    <t xml:space="preserve">EXIMEDIA, SRL </t>
  </si>
  <si>
    <t>B15000000152</t>
  </si>
  <si>
    <t>ERNESTO ORTIZ REYNOSO</t>
  </si>
  <si>
    <t>B1500000044</t>
  </si>
  <si>
    <t>B1500000050</t>
  </si>
  <si>
    <t>ENVIO EXPRESO DWN, SRL</t>
  </si>
  <si>
    <t>B1500000579</t>
  </si>
  <si>
    <t>B1500000583</t>
  </si>
  <si>
    <t>B1500000657</t>
  </si>
  <si>
    <t>B1500000662</t>
  </si>
  <si>
    <t>FR GROUP SRL</t>
  </si>
  <si>
    <t>B1500000481</t>
  </si>
  <si>
    <t>B1500000490</t>
  </si>
  <si>
    <t>B1500000504</t>
  </si>
  <si>
    <t>FABIO AUGUSTO JORGE COMPANY SRL</t>
  </si>
  <si>
    <t>A010010011500000029</t>
  </si>
  <si>
    <t>A010010011500000031</t>
  </si>
  <si>
    <t>A010010011500000032</t>
  </si>
  <si>
    <t>A010010011500000035</t>
  </si>
  <si>
    <t>A010010011500000037</t>
  </si>
  <si>
    <t>A010010011500000039</t>
  </si>
  <si>
    <t>A010010011500000041</t>
  </si>
  <si>
    <t>A010010011500000043</t>
  </si>
  <si>
    <t>A010010011500000044</t>
  </si>
  <si>
    <t>A010010011500000046</t>
  </si>
  <si>
    <t>A010010011500000048</t>
  </si>
  <si>
    <t>A010010011500000050</t>
  </si>
  <si>
    <t>A010010011500000052</t>
  </si>
  <si>
    <t>Atrasado</t>
  </si>
  <si>
    <t>A010010011500000054</t>
  </si>
  <si>
    <t>A010010011500000056</t>
  </si>
  <si>
    <t>A010010011500000058</t>
  </si>
  <si>
    <t>A010010011500000060</t>
  </si>
  <si>
    <t>A010010011500000062</t>
  </si>
  <si>
    <t xml:space="preserve">FERREOELECTRO INDUSTRIAL Y REFRIGERACION F&amp;H, SRL </t>
  </si>
  <si>
    <t>B1500000402</t>
  </si>
  <si>
    <t xml:space="preserve">GARCIA NUÑEZ CONSULTANS OUTSOURCING, SRL </t>
  </si>
  <si>
    <t>B1500000003</t>
  </si>
  <si>
    <t>GASPER SERVICIOS MULTIPLES SRL.</t>
  </si>
  <si>
    <t>B1500000152</t>
  </si>
  <si>
    <t xml:space="preserve">ISAIAS CORPORAN RIVAS </t>
  </si>
  <si>
    <t>B1500000086</t>
  </si>
  <si>
    <t>IQTEk SOLUTIONS, SRL</t>
  </si>
  <si>
    <t>B1500000766</t>
  </si>
  <si>
    <t>INVERSIONES SANFRA SRL</t>
  </si>
  <si>
    <t>B1500000597</t>
  </si>
  <si>
    <t xml:space="preserve">INVERSIONES CONQUE, SRL </t>
  </si>
  <si>
    <t>B1500000219</t>
  </si>
  <si>
    <t>INVERSIONES PRF,SRL</t>
  </si>
  <si>
    <t>B1500000564</t>
  </si>
  <si>
    <t xml:space="preserve">INTEGRACIONES TECNOLOGICAS , M&amp;A, SRL </t>
  </si>
  <si>
    <t>B1500000318</t>
  </si>
  <si>
    <t>ICU SOLUCIONES  EMPRESARIALES , SRL</t>
  </si>
  <si>
    <t>B1500000554</t>
  </si>
  <si>
    <t xml:space="preserve">IDENTIFICACIONES CORPORATIVAS , SRL </t>
  </si>
  <si>
    <t>B1500000623</t>
  </si>
  <si>
    <t>JORDAD, SRL</t>
  </si>
  <si>
    <t>B1500000210</t>
  </si>
  <si>
    <t xml:space="preserve">KAKMON SRL </t>
  </si>
  <si>
    <t>B1500000129</t>
  </si>
  <si>
    <t>MAPFRE SALUD ARS, S.A.</t>
  </si>
  <si>
    <t>B1500003679</t>
  </si>
  <si>
    <t>B1500003680</t>
  </si>
  <si>
    <t>MAGIC MAGNUM VENTURE, SRL</t>
  </si>
  <si>
    <t>B1500000158</t>
  </si>
  <si>
    <t>B1500000159</t>
  </si>
  <si>
    <t xml:space="preserve">METRO TECNOLOGIA SRL </t>
  </si>
  <si>
    <t>B1500000602</t>
  </si>
  <si>
    <t>NAP DEL CARIBE INC</t>
  </si>
  <si>
    <t>B1500001358</t>
  </si>
  <si>
    <t xml:space="preserve">OROX INVERSIONES . SRL </t>
  </si>
  <si>
    <t>B1500001549</t>
  </si>
  <si>
    <t>B1500001550</t>
  </si>
  <si>
    <t>B1500001551</t>
  </si>
  <si>
    <t>B1500001552</t>
  </si>
  <si>
    <t>B1500001559</t>
  </si>
  <si>
    <t xml:space="preserve">PUBLI MEGA SRL </t>
  </si>
  <si>
    <t>B1500000156</t>
  </si>
  <si>
    <t xml:space="preserve">QUALIPLIERS EIRL </t>
  </si>
  <si>
    <t>B1500000116</t>
  </si>
  <si>
    <t>RESOLUCION TECNICA ALDASO, SRL</t>
  </si>
  <si>
    <t>B1500000030</t>
  </si>
  <si>
    <t>RAMIREZ &amp; MOJICA ENVOY PACK COURIER EXPRESS, SRL</t>
  </si>
  <si>
    <t>B1500001782</t>
  </si>
  <si>
    <t>SALTO CREATIVO  SRL.</t>
  </si>
  <si>
    <t>A010010011500000003</t>
  </si>
  <si>
    <t>SANTO DOMINGO MOTORS COMPANY, S.A.</t>
  </si>
  <si>
    <t>B1500025636</t>
  </si>
  <si>
    <t>B1500025710</t>
  </si>
  <si>
    <t xml:space="preserve">SIDESYS SRL </t>
  </si>
  <si>
    <t>B1500000058</t>
  </si>
  <si>
    <t xml:space="preserve">SERVICIO NACIONAL DE SEGURIDAD INTEGRAL , SRL </t>
  </si>
  <si>
    <t>B1500000663</t>
  </si>
  <si>
    <t>B0400002109</t>
  </si>
  <si>
    <t>B0400002110</t>
  </si>
  <si>
    <t>B1500000679</t>
  </si>
  <si>
    <t>B1500000680</t>
  </si>
  <si>
    <t>B1500000698</t>
  </si>
  <si>
    <t>B1500000699</t>
  </si>
  <si>
    <t>B1500000715</t>
  </si>
  <si>
    <t>B1500000716</t>
  </si>
  <si>
    <t xml:space="preserve">SERVICIO NACIONAL DE SALUD </t>
  </si>
  <si>
    <t>B1500009048</t>
  </si>
  <si>
    <t>SEGUROS RESERVAS, S.A.</t>
  </si>
  <si>
    <t>B1500042940</t>
  </si>
  <si>
    <t>B1500042938</t>
  </si>
  <si>
    <t>SEGURO UNIVERSAL , S.A.</t>
  </si>
  <si>
    <t>B1500010476</t>
  </si>
  <si>
    <t>B1500010496</t>
  </si>
  <si>
    <t>SOSTENIBILIDAD 3RS, INC</t>
  </si>
  <si>
    <t>B15000000156</t>
  </si>
  <si>
    <t>SOLVALMEN, SRL</t>
  </si>
  <si>
    <t>B1500000060</t>
  </si>
  <si>
    <t>SOFTWARE SANTO DOMINGO, SRL</t>
  </si>
  <si>
    <t>B1500000019</t>
  </si>
  <si>
    <t>SOLUCIONES GLOBALES JMS S. A</t>
  </si>
  <si>
    <t>B1500000274</t>
  </si>
  <si>
    <t xml:space="preserve">TRANSPORTE SHEILA  SERVICIOS TURISTICOS SRL </t>
  </si>
  <si>
    <t>B1500001032</t>
  </si>
  <si>
    <t>TELENETWORKS, SRL</t>
  </si>
  <si>
    <t>B1500000029</t>
  </si>
  <si>
    <t xml:space="preserve">TURISTRANS TRANSPORTE  Y  SERVICIOS , SRL </t>
  </si>
  <si>
    <t>B1500000487</t>
  </si>
  <si>
    <t xml:space="preserve">URBANVOL SOLUTIONS, SRL </t>
  </si>
  <si>
    <t>B1500000559</t>
  </si>
  <si>
    <t>UNIFIED COMMUNICATION SRL</t>
  </si>
  <si>
    <t>B1500000246</t>
  </si>
  <si>
    <t>B1500000245</t>
  </si>
  <si>
    <t>B1500000247</t>
  </si>
  <si>
    <t>UNIQUE REPRESENTACIONES , SRL</t>
  </si>
  <si>
    <t>B1500003999</t>
  </si>
  <si>
    <t>WENDY'S MUEBLES, SRL</t>
  </si>
  <si>
    <t>B1500000379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</si>
</sst>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[$RD$-1C0A]* #,##0.00_);_([$RD$-1C0A]* \(#,##0.00\);_([$RD$-1C0A]* &quot;-&quot;??_);_(@_)"/>
    <numFmt numFmtId="165" formatCode="[$-1C0A]d&quot; de &quot;mmmm&quot; de &quot;yyyy;@"/>
    <numFmt numFmtId="166" formatCode="[$-409]d\-mmm\-yyyy;@"/>
    <numFmt numFmtId="167" formatCode="_-* #,##0.00_-;\-* #,##0.00_-;_-* &quot;-&quot;??_-;_-@_-"/>
    <numFmt numFmtId="168" formatCode="_-&quot;RD$&quot;* #,##0.00_-;\-&quot;RD$&quot;* #,##0.00_-;_-&quot;RD$&quot;* &quot;-&quot;??_-;_-@_-"/>
  </numFmts>
  <fonts count="13" x14ac:knownFonts="1">
    <font>
      <sz val="10"/>
      <name val="Arial"/>
      <family val="2"/>
    </font>
    <font>
      <sz val="10"/>
      <name val="Arial"/>
      <family val="2"/>
    </font>
    <font>
      <sz val="20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b/>
      <sz val="20"/>
      <color theme="0"/>
      <name val="Arial"/>
      <family val="2"/>
    </font>
    <font>
      <sz val="20"/>
      <name val="Calibri Light"/>
      <family val="2"/>
    </font>
    <font>
      <b/>
      <sz val="11"/>
      <name val="Arial"/>
      <family val="2"/>
    </font>
    <font>
      <sz val="11"/>
      <name val="Calibri Light"/>
      <family val="2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7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10" fillId="3" borderId="2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horizontal="center" vertical="center" wrapText="1"/>
    </xf>
    <xf numFmtId="165" fontId="11" fillId="3" borderId="3" xfId="0" applyNumberFormat="1" applyFont="1" applyFill="1" applyBorder="1" applyAlignment="1">
      <alignment horizontal="center" vertical="center"/>
    </xf>
    <xf numFmtId="164" fontId="10" fillId="3" borderId="2" xfId="0" applyNumberFormat="1" applyFont="1" applyFill="1" applyBorder="1" applyAlignment="1">
      <alignment vertical="center" wrapText="1"/>
    </xf>
    <xf numFmtId="164" fontId="10" fillId="3" borderId="2" xfId="0" applyNumberFormat="1" applyFont="1" applyFill="1" applyBorder="1" applyAlignment="1">
      <alignment horizontal="center" vertical="center" wrapText="1"/>
    </xf>
    <xf numFmtId="166" fontId="10" fillId="3" borderId="2" xfId="0" applyNumberFormat="1" applyFont="1" applyFill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11" fillId="3" borderId="2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168" fontId="11" fillId="3" borderId="2" xfId="1" applyNumberFormat="1" applyFont="1" applyFill="1" applyBorder="1"/>
    <xf numFmtId="164" fontId="11" fillId="3" borderId="2" xfId="1" applyNumberFormat="1" applyFont="1" applyFill="1" applyBorder="1"/>
    <xf numFmtId="0" fontId="11" fillId="3" borderId="2" xfId="0" applyFont="1" applyFill="1" applyBorder="1" applyAlignment="1">
      <alignment horizontal="center" vertical="center" wrapText="1"/>
    </xf>
    <xf numFmtId="168" fontId="11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/>
    </xf>
    <xf numFmtId="168" fontId="11" fillId="3" borderId="3" xfId="1" applyNumberFormat="1" applyFont="1" applyFill="1" applyBorder="1"/>
    <xf numFmtId="0" fontId="11" fillId="3" borderId="3" xfId="0" applyFont="1" applyFill="1" applyBorder="1" applyAlignment="1">
      <alignment vertical="center" wrapText="1"/>
    </xf>
    <xf numFmtId="168" fontId="11" fillId="3" borderId="2" xfId="1" applyNumberFormat="1" applyFont="1" applyFill="1" applyBorder="1" applyAlignment="1">
      <alignment horizontal="center" vertical="center" wrapText="1"/>
    </xf>
    <xf numFmtId="165" fontId="11" fillId="3" borderId="2" xfId="0" applyNumberFormat="1" applyFont="1" applyFill="1" applyBorder="1" applyAlignment="1">
      <alignment horizontal="center" vertical="center"/>
    </xf>
    <xf numFmtId="168" fontId="11" fillId="3" borderId="2" xfId="1" applyNumberFormat="1" applyFont="1" applyFill="1" applyBorder="1" applyAlignment="1">
      <alignment horizontal="center" vertical="center"/>
    </xf>
    <xf numFmtId="168" fontId="11" fillId="3" borderId="0" xfId="1" applyNumberFormat="1" applyFont="1" applyFill="1"/>
    <xf numFmtId="0" fontId="11" fillId="3" borderId="4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horizontal="center" vertical="center" wrapText="1"/>
    </xf>
    <xf numFmtId="168" fontId="11" fillId="3" borderId="4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164" fontId="12" fillId="0" borderId="5" xfId="0" applyNumberFormat="1" applyFont="1" applyBorder="1" applyAlignment="1">
      <alignment vertical="center"/>
    </xf>
    <xf numFmtId="164" fontId="12" fillId="0" borderId="5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142875</xdr:colOff>
      <xdr:row>4</xdr:row>
      <xdr:rowOff>47625</xdr:rowOff>
    </xdr:from>
    <xdr:ext cx="2651325" cy="1916008"/>
    <xdr:pic>
      <xdr:nvPicPr>
        <xdr:cNvPr id="2" name="Picture 1">
          <a:extLst>
            <a:ext uri="{FF2B5EF4-FFF2-40B4-BE49-F238E27FC236}">
              <a16:creationId xmlns:a16="http://schemas.microsoft.com/office/drawing/2014/main" id="{337C432F-3A87-42BE-AC63-52D44439B4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45415200" y="323850"/>
          <a:ext cx="2651325" cy="1916008"/>
        </a:xfrm>
        <a:prstGeom prst="rect">
          <a:avLst/>
        </a:prstGeom>
      </xdr:spPr>
    </xdr:pic>
    <xdr:clientData/>
  </xdr:oneCellAnchor>
  <xdr:twoCellAnchor editAs="oneCell">
    <xdr:from>
      <xdr:col>8</xdr:col>
      <xdr:colOff>437029</xdr:colOff>
      <xdr:row>0</xdr:row>
      <xdr:rowOff>0</xdr:rowOff>
    </xdr:from>
    <xdr:to>
      <xdr:col>9</xdr:col>
      <xdr:colOff>45403</xdr:colOff>
      <xdr:row>6</xdr:row>
      <xdr:rowOff>324970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D2A9C94C-B016-42D1-A2B6-47CB758AF7A4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17496304" y="0"/>
          <a:ext cx="1913424" cy="169657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4CD7B-2773-4654-8231-B940074B8C53}">
  <dimension ref="A1:I140"/>
  <sheetViews>
    <sheetView showGridLines="0" tabSelected="1" topLeftCell="A4" zoomScale="85" zoomScaleNormal="85" workbookViewId="0">
      <selection activeCell="A22" sqref="A22"/>
    </sheetView>
  </sheetViews>
  <sheetFormatPr defaultColWidth="77.7109375" defaultRowHeight="25.5" x14ac:dyDescent="0.35"/>
  <cols>
    <col min="1" max="1" width="55.42578125" style="1" customWidth="1"/>
    <col min="2" max="2" width="57" style="2" bestFit="1" customWidth="1"/>
    <col min="3" max="3" width="26.5703125" style="3" customWidth="1"/>
    <col min="4" max="4" width="24.85546875" style="1" customWidth="1"/>
    <col min="5" max="5" width="25.85546875" style="4" customWidth="1"/>
    <col min="6" max="6" width="18.7109375" style="1" customWidth="1"/>
    <col min="7" max="7" width="17.140625" style="1" customWidth="1"/>
    <col min="8" max="8" width="30.28515625" style="5" customWidth="1"/>
    <col min="9" max="9" width="34.5703125" style="1" customWidth="1"/>
    <col min="10" max="16384" width="77.7109375" style="2"/>
  </cols>
  <sheetData>
    <row r="1" spans="1:9" ht="25.5" hidden="1" customHeight="1" x14ac:dyDescent="0.35"/>
    <row r="2" spans="1:9" ht="25.5" hidden="1" customHeight="1" x14ac:dyDescent="0.35"/>
    <row r="3" spans="1:9" ht="25.5" hidden="1" customHeight="1" x14ac:dyDescent="0.35"/>
    <row r="4" spans="1:9" ht="21.75" customHeight="1" x14ac:dyDescent="0.35"/>
    <row r="5" spans="1:9" ht="63.75" customHeight="1" x14ac:dyDescent="0.2">
      <c r="A5" s="6" t="s">
        <v>0</v>
      </c>
      <c r="B5" s="6"/>
      <c r="C5" s="6"/>
      <c r="D5" s="6"/>
      <c r="E5" s="6"/>
      <c r="F5" s="6"/>
      <c r="G5" s="6"/>
      <c r="H5" s="6"/>
      <c r="I5" s="6"/>
    </row>
    <row r="6" spans="1:9" ht="22.5" customHeight="1" x14ac:dyDescent="0.2">
      <c r="A6" s="7" t="s">
        <v>1</v>
      </c>
      <c r="B6" s="7"/>
      <c r="C6" s="7"/>
      <c r="D6" s="7"/>
      <c r="E6" s="7"/>
      <c r="F6" s="7"/>
      <c r="G6" s="7"/>
      <c r="H6" s="7"/>
      <c r="I6" s="7"/>
    </row>
    <row r="7" spans="1:9" ht="26.25" x14ac:dyDescent="0.35">
      <c r="A7" s="8"/>
      <c r="B7" s="8"/>
      <c r="C7" s="9"/>
      <c r="D7" s="8"/>
      <c r="G7" s="8"/>
    </row>
    <row r="8" spans="1:9" s="12" customFormat="1" ht="49.5" customHeight="1" x14ac:dyDescent="0.2">
      <c r="A8" s="10" t="s">
        <v>2</v>
      </c>
      <c r="B8" s="10"/>
      <c r="C8" s="10"/>
      <c r="D8" s="10"/>
      <c r="E8" s="10"/>
      <c r="F8" s="10"/>
      <c r="G8" s="10"/>
      <c r="H8" s="10"/>
      <c r="I8" s="11"/>
    </row>
    <row r="9" spans="1:9" s="16" customFormat="1" ht="26.25" customHeight="1" x14ac:dyDescent="0.2">
      <c r="A9" s="13" t="s">
        <v>3</v>
      </c>
      <c r="B9" s="14" t="s">
        <v>4</v>
      </c>
      <c r="C9" s="13" t="s">
        <v>5</v>
      </c>
      <c r="D9" s="13" t="s">
        <v>6</v>
      </c>
      <c r="E9" s="15" t="s">
        <v>7</v>
      </c>
      <c r="F9" s="13" t="s">
        <v>8</v>
      </c>
      <c r="G9" s="13" t="s">
        <v>9</v>
      </c>
      <c r="H9" s="15" t="s">
        <v>10</v>
      </c>
      <c r="I9" s="13" t="s">
        <v>11</v>
      </c>
    </row>
    <row r="10" spans="1:9" s="16" customFormat="1" ht="60.75" customHeight="1" x14ac:dyDescent="0.2">
      <c r="A10" s="13"/>
      <c r="B10" s="14"/>
      <c r="C10" s="13"/>
      <c r="D10" s="13"/>
      <c r="E10" s="15"/>
      <c r="F10" s="13"/>
      <c r="G10" s="13"/>
      <c r="H10" s="15"/>
      <c r="I10" s="13"/>
    </row>
    <row r="11" spans="1:9" s="23" customFormat="1" ht="32.25" customHeight="1" x14ac:dyDescent="0.2">
      <c r="A11" s="17" t="s">
        <v>12</v>
      </c>
      <c r="B11" s="17" t="s">
        <v>13</v>
      </c>
      <c r="C11" s="18"/>
      <c r="D11" s="19"/>
      <c r="E11" s="20">
        <v>5600</v>
      </c>
      <c r="F11" s="21"/>
      <c r="G11" s="21"/>
      <c r="H11" s="21">
        <f t="shared" ref="H11:H77" si="0">E11-G11</f>
        <v>5600</v>
      </c>
      <c r="I11" s="22" t="s">
        <v>14</v>
      </c>
    </row>
    <row r="12" spans="1:9" s="23" customFormat="1" ht="32.25" customHeight="1" x14ac:dyDescent="0.2">
      <c r="A12" s="24" t="s">
        <v>15</v>
      </c>
      <c r="B12" s="24" t="s">
        <v>16</v>
      </c>
      <c r="C12" s="25" t="s">
        <v>17</v>
      </c>
      <c r="D12" s="19">
        <v>45096</v>
      </c>
      <c r="E12" s="26">
        <v>3900</v>
      </c>
      <c r="F12" s="22">
        <f t="shared" ref="F12:F75" si="1">+D12+30</f>
        <v>45126</v>
      </c>
      <c r="G12" s="21">
        <v>0</v>
      </c>
      <c r="H12" s="21">
        <f t="shared" si="0"/>
        <v>3900</v>
      </c>
      <c r="I12" s="22" t="s">
        <v>14</v>
      </c>
    </row>
    <row r="13" spans="1:9" s="23" customFormat="1" ht="32.25" customHeight="1" x14ac:dyDescent="0.2">
      <c r="A13" s="24" t="s">
        <v>15</v>
      </c>
      <c r="B13" s="24" t="s">
        <v>16</v>
      </c>
      <c r="C13" s="25" t="s">
        <v>18</v>
      </c>
      <c r="D13" s="19">
        <v>45103</v>
      </c>
      <c r="E13" s="26">
        <v>4200</v>
      </c>
      <c r="F13" s="22">
        <f t="shared" si="1"/>
        <v>45133</v>
      </c>
      <c r="G13" s="21">
        <v>0</v>
      </c>
      <c r="H13" s="21">
        <f t="shared" si="0"/>
        <v>4200</v>
      </c>
      <c r="I13" s="22" t="s">
        <v>14</v>
      </c>
    </row>
    <row r="14" spans="1:9" s="23" customFormat="1" ht="32.25" customHeight="1" x14ac:dyDescent="0.2">
      <c r="A14" s="24" t="s">
        <v>15</v>
      </c>
      <c r="B14" s="24" t="s">
        <v>16</v>
      </c>
      <c r="C14" s="25" t="s">
        <v>19</v>
      </c>
      <c r="D14" s="19">
        <v>45117</v>
      </c>
      <c r="E14" s="26">
        <v>4620</v>
      </c>
      <c r="F14" s="22">
        <f t="shared" si="1"/>
        <v>45147</v>
      </c>
      <c r="G14" s="21">
        <v>0</v>
      </c>
      <c r="H14" s="21">
        <f t="shared" si="0"/>
        <v>4620</v>
      </c>
      <c r="I14" s="22" t="s">
        <v>14</v>
      </c>
    </row>
    <row r="15" spans="1:9" s="23" customFormat="1" ht="32.25" customHeight="1" x14ac:dyDescent="0.2">
      <c r="A15" s="24" t="s">
        <v>15</v>
      </c>
      <c r="B15" s="24" t="s">
        <v>16</v>
      </c>
      <c r="C15" s="25" t="s">
        <v>20</v>
      </c>
      <c r="D15" s="19">
        <v>45110</v>
      </c>
      <c r="E15" s="26">
        <v>4620</v>
      </c>
      <c r="F15" s="22">
        <f t="shared" si="1"/>
        <v>45140</v>
      </c>
      <c r="G15" s="21">
        <v>0</v>
      </c>
      <c r="H15" s="21">
        <f t="shared" si="0"/>
        <v>4620</v>
      </c>
      <c r="I15" s="22" t="s">
        <v>14</v>
      </c>
    </row>
    <row r="16" spans="1:9" s="23" customFormat="1" ht="32.25" customHeight="1" x14ac:dyDescent="0.2">
      <c r="A16" s="24" t="s">
        <v>15</v>
      </c>
      <c r="B16" s="24" t="s">
        <v>16</v>
      </c>
      <c r="C16" s="25" t="s">
        <v>21</v>
      </c>
      <c r="D16" s="19">
        <v>45124</v>
      </c>
      <c r="E16" s="26">
        <v>4680</v>
      </c>
      <c r="F16" s="22">
        <f t="shared" si="1"/>
        <v>45154</v>
      </c>
      <c r="G16" s="21">
        <v>0</v>
      </c>
      <c r="H16" s="21">
        <f t="shared" si="0"/>
        <v>4680</v>
      </c>
      <c r="I16" s="22" t="s">
        <v>14</v>
      </c>
    </row>
    <row r="17" spans="1:9" s="23" customFormat="1" ht="32.25" customHeight="1" x14ac:dyDescent="0.2">
      <c r="A17" s="24" t="s">
        <v>15</v>
      </c>
      <c r="B17" s="24" t="s">
        <v>16</v>
      </c>
      <c r="C17" s="25" t="s">
        <v>22</v>
      </c>
      <c r="D17" s="19">
        <v>45131</v>
      </c>
      <c r="E17" s="26">
        <v>4320</v>
      </c>
      <c r="F17" s="22">
        <f t="shared" si="1"/>
        <v>45161</v>
      </c>
      <c r="G17" s="21">
        <v>0</v>
      </c>
      <c r="H17" s="21">
        <f t="shared" si="0"/>
        <v>4320</v>
      </c>
      <c r="I17" s="22" t="s">
        <v>14</v>
      </c>
    </row>
    <row r="18" spans="1:9" s="23" customFormat="1" ht="32.25" customHeight="1" x14ac:dyDescent="0.2">
      <c r="A18" s="24" t="s">
        <v>15</v>
      </c>
      <c r="B18" s="24" t="s">
        <v>16</v>
      </c>
      <c r="C18" s="25" t="s">
        <v>23</v>
      </c>
      <c r="D18" s="19">
        <v>45138</v>
      </c>
      <c r="E18" s="26">
        <v>4260</v>
      </c>
      <c r="F18" s="22">
        <f t="shared" si="1"/>
        <v>45168</v>
      </c>
      <c r="G18" s="21">
        <v>0</v>
      </c>
      <c r="H18" s="21">
        <f t="shared" si="0"/>
        <v>4260</v>
      </c>
      <c r="I18" s="22" t="s">
        <v>14</v>
      </c>
    </row>
    <row r="19" spans="1:9" s="23" customFormat="1" ht="32.25" customHeight="1" x14ac:dyDescent="0.2">
      <c r="A19" s="24" t="s">
        <v>24</v>
      </c>
      <c r="B19" s="24" t="s">
        <v>16</v>
      </c>
      <c r="C19" s="25" t="s">
        <v>25</v>
      </c>
      <c r="D19" s="19">
        <v>45131</v>
      </c>
      <c r="E19" s="26">
        <v>190476</v>
      </c>
      <c r="F19" s="22">
        <f t="shared" si="1"/>
        <v>45161</v>
      </c>
      <c r="G19" s="21">
        <v>0</v>
      </c>
      <c r="H19" s="21">
        <f t="shared" si="0"/>
        <v>190476</v>
      </c>
      <c r="I19" s="22" t="s">
        <v>14</v>
      </c>
    </row>
    <row r="20" spans="1:9" s="23" customFormat="1" ht="32.25" customHeight="1" x14ac:dyDescent="0.2">
      <c r="A20" s="24" t="s">
        <v>26</v>
      </c>
      <c r="B20" s="24" t="s">
        <v>16</v>
      </c>
      <c r="C20" s="25" t="s">
        <v>27</v>
      </c>
      <c r="D20" s="19">
        <v>45103</v>
      </c>
      <c r="E20" s="26">
        <v>24780</v>
      </c>
      <c r="F20" s="22">
        <f t="shared" si="1"/>
        <v>45133</v>
      </c>
      <c r="G20" s="21">
        <v>0</v>
      </c>
      <c r="H20" s="21">
        <f t="shared" si="0"/>
        <v>24780</v>
      </c>
      <c r="I20" s="22" t="s">
        <v>14</v>
      </c>
    </row>
    <row r="21" spans="1:9" s="23" customFormat="1" ht="32.25" customHeight="1" x14ac:dyDescent="0.2">
      <c r="A21" s="24" t="s">
        <v>28</v>
      </c>
      <c r="B21" s="24" t="s">
        <v>16</v>
      </c>
      <c r="C21" s="25" t="s">
        <v>29</v>
      </c>
      <c r="D21" s="19">
        <v>45125</v>
      </c>
      <c r="E21" s="26">
        <v>1350333</v>
      </c>
      <c r="F21" s="22">
        <f t="shared" si="1"/>
        <v>45155</v>
      </c>
      <c r="G21" s="21">
        <v>0</v>
      </c>
      <c r="H21" s="21">
        <f t="shared" si="0"/>
        <v>1350333</v>
      </c>
      <c r="I21" s="22" t="s">
        <v>14</v>
      </c>
    </row>
    <row r="22" spans="1:9" s="23" customFormat="1" ht="32.25" customHeight="1" x14ac:dyDescent="0.2">
      <c r="A22" s="24" t="s">
        <v>30</v>
      </c>
      <c r="B22" s="24" t="s">
        <v>16</v>
      </c>
      <c r="C22" s="25" t="s">
        <v>31</v>
      </c>
      <c r="D22" s="19">
        <v>45119</v>
      </c>
      <c r="E22" s="26">
        <v>3117.18</v>
      </c>
      <c r="F22" s="22">
        <f t="shared" si="1"/>
        <v>45149</v>
      </c>
      <c r="G22" s="21">
        <v>0</v>
      </c>
      <c r="H22" s="21">
        <f t="shared" si="0"/>
        <v>3117.18</v>
      </c>
      <c r="I22" s="22" t="s">
        <v>14</v>
      </c>
    </row>
    <row r="23" spans="1:9" s="23" customFormat="1" ht="32.25" customHeight="1" x14ac:dyDescent="0.2">
      <c r="A23" s="24" t="s">
        <v>32</v>
      </c>
      <c r="B23" s="24" t="s">
        <v>16</v>
      </c>
      <c r="C23" s="25" t="s">
        <v>33</v>
      </c>
      <c r="D23" s="19">
        <v>45126</v>
      </c>
      <c r="E23" s="26">
        <v>719107.57</v>
      </c>
      <c r="F23" s="22">
        <f t="shared" si="1"/>
        <v>45156</v>
      </c>
      <c r="G23" s="21">
        <v>0</v>
      </c>
      <c r="H23" s="21">
        <f t="shared" si="0"/>
        <v>719107.57</v>
      </c>
      <c r="I23" s="22" t="s">
        <v>14</v>
      </c>
    </row>
    <row r="24" spans="1:9" s="23" customFormat="1" ht="32.25" customHeight="1" x14ac:dyDescent="0.2">
      <c r="A24" s="24" t="s">
        <v>34</v>
      </c>
      <c r="B24" s="24" t="s">
        <v>16</v>
      </c>
      <c r="C24" s="25" t="s">
        <v>35</v>
      </c>
      <c r="D24" s="19">
        <v>45112</v>
      </c>
      <c r="E24" s="26">
        <v>473213.42</v>
      </c>
      <c r="F24" s="22">
        <f t="shared" si="1"/>
        <v>45142</v>
      </c>
      <c r="G24" s="21">
        <v>0</v>
      </c>
      <c r="H24" s="21">
        <f t="shared" si="0"/>
        <v>473213.42</v>
      </c>
      <c r="I24" s="22" t="s">
        <v>14</v>
      </c>
    </row>
    <row r="25" spans="1:9" s="23" customFormat="1" ht="32.25" customHeight="1" x14ac:dyDescent="0.2">
      <c r="A25" s="24" t="s">
        <v>36</v>
      </c>
      <c r="B25" s="24" t="s">
        <v>16</v>
      </c>
      <c r="C25" s="25" t="s">
        <v>37</v>
      </c>
      <c r="D25" s="19">
        <v>45135</v>
      </c>
      <c r="E25" s="26">
        <v>4337.12</v>
      </c>
      <c r="F25" s="22">
        <f t="shared" si="1"/>
        <v>45165</v>
      </c>
      <c r="G25" s="21">
        <v>0</v>
      </c>
      <c r="H25" s="21">
        <f t="shared" si="0"/>
        <v>4337.12</v>
      </c>
      <c r="I25" s="22" t="s">
        <v>14</v>
      </c>
    </row>
    <row r="26" spans="1:9" s="23" customFormat="1" ht="32.25" customHeight="1" x14ac:dyDescent="0.2">
      <c r="A26" s="24" t="s">
        <v>36</v>
      </c>
      <c r="B26" s="24" t="s">
        <v>16</v>
      </c>
      <c r="C26" s="25" t="s">
        <v>38</v>
      </c>
      <c r="D26" s="19">
        <v>45135</v>
      </c>
      <c r="E26" s="26">
        <v>6654.28</v>
      </c>
      <c r="F26" s="22">
        <f t="shared" si="1"/>
        <v>45165</v>
      </c>
      <c r="G26" s="21">
        <v>0</v>
      </c>
      <c r="H26" s="21">
        <f t="shared" si="0"/>
        <v>6654.28</v>
      </c>
      <c r="I26" s="22" t="s">
        <v>14</v>
      </c>
    </row>
    <row r="27" spans="1:9" s="23" customFormat="1" ht="32.25" customHeight="1" x14ac:dyDescent="0.2">
      <c r="A27" s="24" t="s">
        <v>36</v>
      </c>
      <c r="B27" s="24" t="s">
        <v>16</v>
      </c>
      <c r="C27" s="25" t="s">
        <v>39</v>
      </c>
      <c r="D27" s="19">
        <v>45135</v>
      </c>
      <c r="E27" s="26">
        <v>13294.19</v>
      </c>
      <c r="F27" s="22">
        <f t="shared" si="1"/>
        <v>45165</v>
      </c>
      <c r="G27" s="21">
        <v>0</v>
      </c>
      <c r="H27" s="21">
        <f t="shared" si="0"/>
        <v>13294.19</v>
      </c>
      <c r="I27" s="22" t="s">
        <v>14</v>
      </c>
    </row>
    <row r="28" spans="1:9" s="23" customFormat="1" ht="32.25" customHeight="1" x14ac:dyDescent="0.2">
      <c r="A28" s="24" t="s">
        <v>36</v>
      </c>
      <c r="B28" s="24" t="s">
        <v>16</v>
      </c>
      <c r="C28" s="25" t="s">
        <v>40</v>
      </c>
      <c r="D28" s="19">
        <v>45135</v>
      </c>
      <c r="E28" s="26">
        <v>2131.37</v>
      </c>
      <c r="F28" s="22">
        <f t="shared" si="1"/>
        <v>45165</v>
      </c>
      <c r="G28" s="21">
        <v>0</v>
      </c>
      <c r="H28" s="21">
        <f t="shared" si="0"/>
        <v>2131.37</v>
      </c>
      <c r="I28" s="22" t="s">
        <v>14</v>
      </c>
    </row>
    <row r="29" spans="1:9" s="23" customFormat="1" ht="32.25" customHeight="1" x14ac:dyDescent="0.2">
      <c r="A29" s="24" t="s">
        <v>36</v>
      </c>
      <c r="B29" s="24" t="s">
        <v>16</v>
      </c>
      <c r="C29" s="25" t="s">
        <v>41</v>
      </c>
      <c r="D29" s="19">
        <v>45135</v>
      </c>
      <c r="E29" s="26">
        <v>227535.04</v>
      </c>
      <c r="F29" s="22">
        <f t="shared" si="1"/>
        <v>45165</v>
      </c>
      <c r="G29" s="21">
        <v>0</v>
      </c>
      <c r="H29" s="21">
        <f t="shared" si="0"/>
        <v>227535.04</v>
      </c>
      <c r="I29" s="22" t="s">
        <v>14</v>
      </c>
    </row>
    <row r="30" spans="1:9" s="23" customFormat="1" ht="32.25" customHeight="1" x14ac:dyDescent="0.2">
      <c r="A30" s="24" t="s">
        <v>36</v>
      </c>
      <c r="B30" s="24" t="s">
        <v>16</v>
      </c>
      <c r="C30" s="25" t="s">
        <v>42</v>
      </c>
      <c r="D30" s="19">
        <v>45135</v>
      </c>
      <c r="E30" s="26">
        <v>376505.3</v>
      </c>
      <c r="F30" s="22">
        <f t="shared" si="1"/>
        <v>45165</v>
      </c>
      <c r="G30" s="21">
        <v>0</v>
      </c>
      <c r="H30" s="21">
        <f t="shared" si="0"/>
        <v>376505.3</v>
      </c>
      <c r="I30" s="22" t="s">
        <v>14</v>
      </c>
    </row>
    <row r="31" spans="1:9" s="23" customFormat="1" ht="32.25" customHeight="1" x14ac:dyDescent="0.2">
      <c r="A31" s="24" t="s">
        <v>30</v>
      </c>
      <c r="B31" s="24" t="s">
        <v>16</v>
      </c>
      <c r="C31" s="25" t="s">
        <v>43</v>
      </c>
      <c r="D31" s="19">
        <v>45138</v>
      </c>
      <c r="E31" s="26">
        <v>111067.5</v>
      </c>
      <c r="F31" s="22">
        <f t="shared" si="1"/>
        <v>45168</v>
      </c>
      <c r="G31" s="21">
        <v>0</v>
      </c>
      <c r="H31" s="21">
        <f t="shared" si="0"/>
        <v>111067.5</v>
      </c>
      <c r="I31" s="22" t="s">
        <v>14</v>
      </c>
    </row>
    <row r="32" spans="1:9" s="23" customFormat="1" ht="32.25" customHeight="1" x14ac:dyDescent="0.2">
      <c r="A32" s="24" t="s">
        <v>44</v>
      </c>
      <c r="B32" s="24" t="s">
        <v>16</v>
      </c>
      <c r="C32" s="25" t="s">
        <v>45</v>
      </c>
      <c r="D32" s="19">
        <v>45108</v>
      </c>
      <c r="E32" s="26">
        <v>3966035.61</v>
      </c>
      <c r="F32" s="22">
        <f t="shared" si="1"/>
        <v>45138</v>
      </c>
      <c r="G32" s="21">
        <v>0</v>
      </c>
      <c r="H32" s="21">
        <f t="shared" si="0"/>
        <v>3966035.61</v>
      </c>
      <c r="I32" s="22" t="s">
        <v>14</v>
      </c>
    </row>
    <row r="33" spans="1:9" s="23" customFormat="1" ht="32.25" customHeight="1" x14ac:dyDescent="0.2">
      <c r="A33" s="24" t="s">
        <v>46</v>
      </c>
      <c r="B33" s="24" t="s">
        <v>16</v>
      </c>
      <c r="C33" s="25" t="s">
        <v>47</v>
      </c>
      <c r="D33" s="19">
        <v>45108</v>
      </c>
      <c r="E33" s="26">
        <v>12334.89</v>
      </c>
      <c r="F33" s="22">
        <f t="shared" si="1"/>
        <v>45138</v>
      </c>
      <c r="G33" s="21">
        <v>0</v>
      </c>
      <c r="H33" s="21">
        <f t="shared" si="0"/>
        <v>12334.89</v>
      </c>
      <c r="I33" s="22" t="s">
        <v>14</v>
      </c>
    </row>
    <row r="34" spans="1:9" s="23" customFormat="1" ht="32.25" customHeight="1" x14ac:dyDescent="0.2">
      <c r="A34" s="24" t="s">
        <v>48</v>
      </c>
      <c r="B34" s="24" t="s">
        <v>16</v>
      </c>
      <c r="C34" s="25" t="s">
        <v>49</v>
      </c>
      <c r="D34" s="19">
        <v>45124</v>
      </c>
      <c r="E34" s="26">
        <v>16180.4</v>
      </c>
      <c r="F34" s="22">
        <f t="shared" si="1"/>
        <v>45154</v>
      </c>
      <c r="G34" s="21">
        <v>0</v>
      </c>
      <c r="H34" s="21">
        <f t="shared" si="0"/>
        <v>16180.4</v>
      </c>
      <c r="I34" s="22" t="s">
        <v>14</v>
      </c>
    </row>
    <row r="35" spans="1:9" s="23" customFormat="1" ht="32.25" customHeight="1" x14ac:dyDescent="0.2">
      <c r="A35" s="24" t="s">
        <v>48</v>
      </c>
      <c r="B35" s="24" t="s">
        <v>16</v>
      </c>
      <c r="C35" s="25" t="s">
        <v>50</v>
      </c>
      <c r="D35" s="19">
        <v>45138</v>
      </c>
      <c r="E35" s="26">
        <v>3719.95</v>
      </c>
      <c r="F35" s="22">
        <f t="shared" si="1"/>
        <v>45168</v>
      </c>
      <c r="G35" s="21">
        <v>0</v>
      </c>
      <c r="H35" s="21">
        <f t="shared" si="0"/>
        <v>3719.95</v>
      </c>
      <c r="I35" s="22" t="s">
        <v>14</v>
      </c>
    </row>
    <row r="36" spans="1:9" s="23" customFormat="1" ht="32.25" customHeight="1" x14ac:dyDescent="0.2">
      <c r="A36" s="24" t="s">
        <v>51</v>
      </c>
      <c r="B36" s="24" t="s">
        <v>16</v>
      </c>
      <c r="C36" s="25" t="s">
        <v>52</v>
      </c>
      <c r="D36" s="19">
        <v>45138</v>
      </c>
      <c r="E36" s="26">
        <v>126055.75</v>
      </c>
      <c r="F36" s="22">
        <f t="shared" si="1"/>
        <v>45168</v>
      </c>
      <c r="G36" s="21">
        <v>0</v>
      </c>
      <c r="H36" s="21">
        <f t="shared" si="0"/>
        <v>126055.75</v>
      </c>
      <c r="I36" s="22" t="s">
        <v>14</v>
      </c>
    </row>
    <row r="37" spans="1:9" s="23" customFormat="1" ht="32.25" customHeight="1" x14ac:dyDescent="0.2">
      <c r="A37" s="24" t="s">
        <v>51</v>
      </c>
      <c r="B37" s="24" t="s">
        <v>16</v>
      </c>
      <c r="C37" s="25" t="s">
        <v>53</v>
      </c>
      <c r="D37" s="19">
        <v>45138</v>
      </c>
      <c r="E37" s="26">
        <v>123312.9</v>
      </c>
      <c r="F37" s="22">
        <f t="shared" si="1"/>
        <v>45168</v>
      </c>
      <c r="G37" s="21">
        <v>0</v>
      </c>
      <c r="H37" s="21">
        <f t="shared" si="0"/>
        <v>123312.9</v>
      </c>
      <c r="I37" s="22" t="s">
        <v>14</v>
      </c>
    </row>
    <row r="38" spans="1:9" s="23" customFormat="1" ht="32.25" customHeight="1" x14ac:dyDescent="0.2">
      <c r="A38" s="24" t="s">
        <v>54</v>
      </c>
      <c r="B38" s="24" t="s">
        <v>16</v>
      </c>
      <c r="C38" s="25" t="s">
        <v>55</v>
      </c>
      <c r="D38" s="19">
        <v>45138</v>
      </c>
      <c r="E38" s="27">
        <v>11257.32</v>
      </c>
      <c r="F38" s="22">
        <f t="shared" si="1"/>
        <v>45168</v>
      </c>
      <c r="G38" s="21">
        <v>0</v>
      </c>
      <c r="H38" s="21">
        <f t="shared" si="0"/>
        <v>11257.32</v>
      </c>
      <c r="I38" s="22" t="s">
        <v>14</v>
      </c>
    </row>
    <row r="39" spans="1:9" s="23" customFormat="1" ht="32.25" customHeight="1" x14ac:dyDescent="0.2">
      <c r="A39" s="24" t="s">
        <v>56</v>
      </c>
      <c r="B39" s="24" t="s">
        <v>16</v>
      </c>
      <c r="C39" s="28" t="s">
        <v>57</v>
      </c>
      <c r="D39" s="19">
        <v>45107</v>
      </c>
      <c r="E39" s="29">
        <v>71136.3</v>
      </c>
      <c r="F39" s="22">
        <f t="shared" si="1"/>
        <v>45137</v>
      </c>
      <c r="G39" s="21">
        <v>0</v>
      </c>
      <c r="H39" s="21">
        <f t="shared" si="0"/>
        <v>71136.3</v>
      </c>
      <c r="I39" s="22" t="s">
        <v>14</v>
      </c>
    </row>
    <row r="40" spans="1:9" s="23" customFormat="1" ht="32.25" customHeight="1" x14ac:dyDescent="0.2">
      <c r="A40" s="24" t="s">
        <v>56</v>
      </c>
      <c r="B40" s="24" t="s">
        <v>16</v>
      </c>
      <c r="C40" s="28" t="s">
        <v>58</v>
      </c>
      <c r="D40" s="19">
        <v>45107</v>
      </c>
      <c r="E40" s="29">
        <v>177354</v>
      </c>
      <c r="F40" s="22">
        <f t="shared" si="1"/>
        <v>45137</v>
      </c>
      <c r="G40" s="21">
        <v>0</v>
      </c>
      <c r="H40" s="21">
        <f t="shared" si="0"/>
        <v>177354</v>
      </c>
      <c r="I40" s="22" t="s">
        <v>14</v>
      </c>
    </row>
    <row r="41" spans="1:9" s="23" customFormat="1" ht="32.25" customHeight="1" x14ac:dyDescent="0.2">
      <c r="A41" s="24" t="s">
        <v>56</v>
      </c>
      <c r="B41" s="24" t="s">
        <v>16</v>
      </c>
      <c r="C41" s="28" t="s">
        <v>59</v>
      </c>
      <c r="D41" s="19">
        <v>45124</v>
      </c>
      <c r="E41" s="29">
        <v>177354</v>
      </c>
      <c r="F41" s="22">
        <f t="shared" si="1"/>
        <v>45154</v>
      </c>
      <c r="G41" s="21">
        <v>0</v>
      </c>
      <c r="H41" s="21">
        <f t="shared" si="0"/>
        <v>177354</v>
      </c>
      <c r="I41" s="22" t="s">
        <v>14</v>
      </c>
    </row>
    <row r="42" spans="1:9" s="23" customFormat="1" ht="32.25" customHeight="1" x14ac:dyDescent="0.2">
      <c r="A42" s="24" t="s">
        <v>60</v>
      </c>
      <c r="B42" s="24" t="s">
        <v>16</v>
      </c>
      <c r="C42" s="30" t="s">
        <v>61</v>
      </c>
      <c r="D42" s="19">
        <v>45090</v>
      </c>
      <c r="E42" s="26">
        <v>59992.38</v>
      </c>
      <c r="F42" s="22">
        <f t="shared" si="1"/>
        <v>45120</v>
      </c>
      <c r="G42" s="21">
        <v>0</v>
      </c>
      <c r="H42" s="21">
        <f t="shared" si="0"/>
        <v>59992.38</v>
      </c>
      <c r="I42" s="22" t="s">
        <v>14</v>
      </c>
    </row>
    <row r="43" spans="1:9" s="23" customFormat="1" ht="32.25" customHeight="1" x14ac:dyDescent="0.2">
      <c r="A43" s="24" t="s">
        <v>60</v>
      </c>
      <c r="B43" s="24" t="s">
        <v>16</v>
      </c>
      <c r="C43" s="30" t="s">
        <v>62</v>
      </c>
      <c r="D43" s="19">
        <v>45118</v>
      </c>
      <c r="E43" s="26">
        <v>119984.76</v>
      </c>
      <c r="F43" s="22">
        <f t="shared" si="1"/>
        <v>45148</v>
      </c>
      <c r="G43" s="21">
        <v>0</v>
      </c>
      <c r="H43" s="21">
        <f t="shared" si="0"/>
        <v>119984.76</v>
      </c>
      <c r="I43" s="22" t="s">
        <v>14</v>
      </c>
    </row>
    <row r="44" spans="1:9" s="23" customFormat="1" ht="32.25" customHeight="1" x14ac:dyDescent="0.2">
      <c r="A44" s="24" t="s">
        <v>60</v>
      </c>
      <c r="B44" s="24" t="s">
        <v>16</v>
      </c>
      <c r="C44" s="30" t="s">
        <v>63</v>
      </c>
      <c r="D44" s="19">
        <v>45119</v>
      </c>
      <c r="E44" s="26">
        <v>3450</v>
      </c>
      <c r="F44" s="22">
        <f t="shared" si="1"/>
        <v>45149</v>
      </c>
      <c r="G44" s="21">
        <v>0</v>
      </c>
      <c r="H44" s="21">
        <f t="shared" si="0"/>
        <v>3450</v>
      </c>
      <c r="I44" s="22" t="s">
        <v>14</v>
      </c>
    </row>
    <row r="45" spans="1:9" s="23" customFormat="1" ht="32.25" customHeight="1" x14ac:dyDescent="0.2">
      <c r="A45" s="24" t="s">
        <v>60</v>
      </c>
      <c r="B45" s="24" t="s">
        <v>16</v>
      </c>
      <c r="C45" s="30" t="s">
        <v>64</v>
      </c>
      <c r="D45" s="19">
        <v>45119</v>
      </c>
      <c r="E45" s="26">
        <v>3450</v>
      </c>
      <c r="F45" s="22">
        <f t="shared" si="1"/>
        <v>45149</v>
      </c>
      <c r="G45" s="21">
        <v>0</v>
      </c>
      <c r="H45" s="21">
        <f t="shared" si="0"/>
        <v>3450</v>
      </c>
      <c r="I45" s="22" t="s">
        <v>14</v>
      </c>
    </row>
    <row r="46" spans="1:9" s="23" customFormat="1" ht="32.25" customHeight="1" x14ac:dyDescent="0.2">
      <c r="A46" s="24" t="s">
        <v>60</v>
      </c>
      <c r="B46" s="24" t="s">
        <v>16</v>
      </c>
      <c r="C46" s="30" t="s">
        <v>65</v>
      </c>
      <c r="D46" s="19">
        <v>45121</v>
      </c>
      <c r="E46" s="26">
        <v>119984.76</v>
      </c>
      <c r="F46" s="22">
        <f t="shared" si="1"/>
        <v>45151</v>
      </c>
      <c r="G46" s="21">
        <v>0</v>
      </c>
      <c r="H46" s="21">
        <f t="shared" si="0"/>
        <v>119984.76</v>
      </c>
      <c r="I46" s="22" t="s">
        <v>14</v>
      </c>
    </row>
    <row r="47" spans="1:9" s="23" customFormat="1" ht="32.25" customHeight="1" x14ac:dyDescent="0.2">
      <c r="A47" s="24" t="s">
        <v>66</v>
      </c>
      <c r="B47" s="24" t="s">
        <v>16</v>
      </c>
      <c r="C47" s="30" t="s">
        <v>67</v>
      </c>
      <c r="D47" s="19">
        <v>45119</v>
      </c>
      <c r="E47" s="26">
        <v>92777.5</v>
      </c>
      <c r="F47" s="22">
        <f t="shared" si="1"/>
        <v>45149</v>
      </c>
      <c r="G47" s="21">
        <v>0</v>
      </c>
      <c r="H47" s="21">
        <f t="shared" si="0"/>
        <v>92777.5</v>
      </c>
      <c r="I47" s="22" t="s">
        <v>14</v>
      </c>
    </row>
    <row r="48" spans="1:9" s="23" customFormat="1" ht="32.25" customHeight="1" x14ac:dyDescent="0.2">
      <c r="A48" s="24" t="s">
        <v>66</v>
      </c>
      <c r="B48" s="24" t="s">
        <v>16</v>
      </c>
      <c r="C48" s="30" t="s">
        <v>68</v>
      </c>
      <c r="D48" s="19">
        <v>45111</v>
      </c>
      <c r="E48" s="29">
        <v>6200</v>
      </c>
      <c r="F48" s="22">
        <f t="shared" si="1"/>
        <v>45141</v>
      </c>
      <c r="G48" s="21">
        <v>0</v>
      </c>
      <c r="H48" s="21">
        <f t="shared" si="0"/>
        <v>6200</v>
      </c>
      <c r="I48" s="22" t="s">
        <v>14</v>
      </c>
    </row>
    <row r="49" spans="1:9" s="23" customFormat="1" ht="32.25" customHeight="1" x14ac:dyDescent="0.2">
      <c r="A49" s="24" t="s">
        <v>66</v>
      </c>
      <c r="B49" s="24" t="s">
        <v>16</v>
      </c>
      <c r="C49" s="30" t="s">
        <v>69</v>
      </c>
      <c r="D49" s="19">
        <v>45134</v>
      </c>
      <c r="E49" s="29">
        <v>92777.5</v>
      </c>
      <c r="F49" s="22">
        <f t="shared" si="1"/>
        <v>45164</v>
      </c>
      <c r="G49" s="21">
        <v>0</v>
      </c>
      <c r="H49" s="21">
        <f t="shared" si="0"/>
        <v>92777.5</v>
      </c>
      <c r="I49" s="22" t="s">
        <v>14</v>
      </c>
    </row>
    <row r="50" spans="1:9" s="23" customFormat="1" ht="32.25" customHeight="1" x14ac:dyDescent="0.2">
      <c r="A50" s="24" t="s">
        <v>70</v>
      </c>
      <c r="B50" s="24" t="s">
        <v>16</v>
      </c>
      <c r="C50" s="30" t="s">
        <v>71</v>
      </c>
      <c r="D50" s="19">
        <v>45113</v>
      </c>
      <c r="E50" s="29">
        <v>18000</v>
      </c>
      <c r="F50" s="22">
        <f t="shared" si="1"/>
        <v>45143</v>
      </c>
      <c r="G50" s="21">
        <v>0</v>
      </c>
      <c r="H50" s="21">
        <f t="shared" si="0"/>
        <v>18000</v>
      </c>
      <c r="I50" s="22" t="s">
        <v>14</v>
      </c>
    </row>
    <row r="51" spans="1:9" s="23" customFormat="1" ht="32.25" customHeight="1" x14ac:dyDescent="0.2">
      <c r="A51" s="24" t="s">
        <v>72</v>
      </c>
      <c r="B51" s="24" t="s">
        <v>16</v>
      </c>
      <c r="C51" s="30" t="s">
        <v>73</v>
      </c>
      <c r="D51" s="19">
        <v>45113</v>
      </c>
      <c r="E51" s="29">
        <v>51330</v>
      </c>
      <c r="F51" s="22">
        <f t="shared" si="1"/>
        <v>45143</v>
      </c>
      <c r="G51" s="21">
        <v>0</v>
      </c>
      <c r="H51" s="21">
        <f t="shared" si="0"/>
        <v>51330</v>
      </c>
      <c r="I51" s="22" t="s">
        <v>14</v>
      </c>
    </row>
    <row r="52" spans="1:9" s="23" customFormat="1" ht="32.25" customHeight="1" x14ac:dyDescent="0.2">
      <c r="A52" s="24" t="s">
        <v>72</v>
      </c>
      <c r="B52" s="24" t="s">
        <v>16</v>
      </c>
      <c r="C52" s="30" t="s">
        <v>74</v>
      </c>
      <c r="D52" s="19">
        <v>45127</v>
      </c>
      <c r="E52" s="29">
        <v>7080</v>
      </c>
      <c r="F52" s="22">
        <f t="shared" si="1"/>
        <v>45157</v>
      </c>
      <c r="G52" s="21">
        <v>0</v>
      </c>
      <c r="H52" s="21">
        <f t="shared" si="0"/>
        <v>7080</v>
      </c>
      <c r="I52" s="22" t="s">
        <v>14</v>
      </c>
    </row>
    <row r="53" spans="1:9" s="23" customFormat="1" ht="32.25" customHeight="1" x14ac:dyDescent="0.2">
      <c r="A53" s="24" t="s">
        <v>75</v>
      </c>
      <c r="B53" s="24" t="s">
        <v>16</v>
      </c>
      <c r="C53" s="30" t="s">
        <v>76</v>
      </c>
      <c r="D53" s="19">
        <v>45038</v>
      </c>
      <c r="E53" s="29">
        <v>4696</v>
      </c>
      <c r="F53" s="22">
        <f t="shared" si="1"/>
        <v>45068</v>
      </c>
      <c r="G53" s="21">
        <v>0</v>
      </c>
      <c r="H53" s="21">
        <f t="shared" si="0"/>
        <v>4696</v>
      </c>
      <c r="I53" s="22" t="s">
        <v>14</v>
      </c>
    </row>
    <row r="54" spans="1:9" s="23" customFormat="1" ht="32.25" customHeight="1" x14ac:dyDescent="0.2">
      <c r="A54" s="24" t="s">
        <v>75</v>
      </c>
      <c r="B54" s="24" t="s">
        <v>16</v>
      </c>
      <c r="C54" s="30" t="s">
        <v>77</v>
      </c>
      <c r="D54" s="19">
        <v>45066</v>
      </c>
      <c r="E54" s="29">
        <v>12630</v>
      </c>
      <c r="F54" s="22">
        <f t="shared" si="1"/>
        <v>45096</v>
      </c>
      <c r="G54" s="21">
        <v>0</v>
      </c>
      <c r="H54" s="21">
        <f t="shared" si="0"/>
        <v>12630</v>
      </c>
      <c r="I54" s="22" t="s">
        <v>14</v>
      </c>
    </row>
    <row r="55" spans="1:9" s="23" customFormat="1" ht="32.25" customHeight="1" x14ac:dyDescent="0.2">
      <c r="A55" s="24" t="s">
        <v>75</v>
      </c>
      <c r="B55" s="24" t="s">
        <v>16</v>
      </c>
      <c r="C55" s="30" t="s">
        <v>78</v>
      </c>
      <c r="D55" s="19">
        <v>45111</v>
      </c>
      <c r="E55" s="26">
        <v>5880</v>
      </c>
      <c r="F55" s="22">
        <f t="shared" si="1"/>
        <v>45141</v>
      </c>
      <c r="G55" s="21">
        <v>0</v>
      </c>
      <c r="H55" s="21">
        <f t="shared" si="0"/>
        <v>5880</v>
      </c>
      <c r="I55" s="22" t="s">
        <v>14</v>
      </c>
    </row>
    <row r="56" spans="1:9" s="23" customFormat="1" ht="32.25" customHeight="1" x14ac:dyDescent="0.2">
      <c r="A56" s="24" t="s">
        <v>75</v>
      </c>
      <c r="B56" s="24" t="s">
        <v>16</v>
      </c>
      <c r="C56" s="30" t="s">
        <v>79</v>
      </c>
      <c r="D56" s="19">
        <v>45129</v>
      </c>
      <c r="E56" s="26">
        <v>7650</v>
      </c>
      <c r="F56" s="22">
        <f t="shared" si="1"/>
        <v>45159</v>
      </c>
      <c r="G56" s="21">
        <v>0</v>
      </c>
      <c r="H56" s="21">
        <f t="shared" si="0"/>
        <v>7650</v>
      </c>
      <c r="I56" s="22" t="s">
        <v>14</v>
      </c>
    </row>
    <row r="57" spans="1:9" s="23" customFormat="1" ht="32.25" customHeight="1" x14ac:dyDescent="0.2">
      <c r="A57" s="24" t="s">
        <v>80</v>
      </c>
      <c r="B57" s="24" t="s">
        <v>16</v>
      </c>
      <c r="C57" s="28" t="s">
        <v>81</v>
      </c>
      <c r="D57" s="19">
        <v>45075</v>
      </c>
      <c r="E57" s="26">
        <v>53100</v>
      </c>
      <c r="F57" s="22">
        <f t="shared" si="1"/>
        <v>45105</v>
      </c>
      <c r="G57" s="21">
        <v>0</v>
      </c>
      <c r="H57" s="21">
        <f t="shared" si="0"/>
        <v>53100</v>
      </c>
      <c r="I57" s="22" t="s">
        <v>14</v>
      </c>
    </row>
    <row r="58" spans="1:9" s="23" customFormat="1" ht="32.25" customHeight="1" x14ac:dyDescent="0.2">
      <c r="A58" s="24" t="s">
        <v>80</v>
      </c>
      <c r="B58" s="24" t="s">
        <v>16</v>
      </c>
      <c r="C58" s="28" t="s">
        <v>82</v>
      </c>
      <c r="D58" s="19">
        <v>45099</v>
      </c>
      <c r="E58" s="26">
        <v>53100</v>
      </c>
      <c r="F58" s="22">
        <f t="shared" si="1"/>
        <v>45129</v>
      </c>
      <c r="G58" s="21">
        <v>0</v>
      </c>
      <c r="H58" s="21">
        <f t="shared" si="0"/>
        <v>53100</v>
      </c>
      <c r="I58" s="22" t="s">
        <v>14</v>
      </c>
    </row>
    <row r="59" spans="1:9" s="23" customFormat="1" ht="32.25" customHeight="1" x14ac:dyDescent="0.2">
      <c r="A59" s="24" t="s">
        <v>80</v>
      </c>
      <c r="B59" s="24" t="s">
        <v>16</v>
      </c>
      <c r="C59" s="28" t="s">
        <v>83</v>
      </c>
      <c r="D59" s="19">
        <v>45134</v>
      </c>
      <c r="E59" s="26">
        <v>53100</v>
      </c>
      <c r="F59" s="22">
        <f t="shared" si="1"/>
        <v>45164</v>
      </c>
      <c r="G59" s="21">
        <v>0</v>
      </c>
      <c r="H59" s="21">
        <f t="shared" si="0"/>
        <v>53100</v>
      </c>
      <c r="I59" s="22" t="s">
        <v>14</v>
      </c>
    </row>
    <row r="60" spans="1:9" s="23" customFormat="1" ht="32.25" customHeight="1" x14ac:dyDescent="0.2">
      <c r="A60" s="24" t="s">
        <v>84</v>
      </c>
      <c r="B60" s="24" t="s">
        <v>16</v>
      </c>
      <c r="C60" s="28" t="s">
        <v>85</v>
      </c>
      <c r="D60" s="19">
        <v>41641</v>
      </c>
      <c r="E60" s="29">
        <v>11600</v>
      </c>
      <c r="F60" s="22">
        <f t="shared" si="1"/>
        <v>41671</v>
      </c>
      <c r="G60" s="21">
        <v>0</v>
      </c>
      <c r="H60" s="21">
        <f t="shared" si="0"/>
        <v>11600</v>
      </c>
      <c r="I60" s="22" t="s">
        <v>14</v>
      </c>
    </row>
    <row r="61" spans="1:9" s="23" customFormat="1" ht="32.25" customHeight="1" x14ac:dyDescent="0.2">
      <c r="A61" s="24" t="s">
        <v>84</v>
      </c>
      <c r="B61" s="24" t="s">
        <v>16</v>
      </c>
      <c r="C61" s="28" t="s">
        <v>86</v>
      </c>
      <c r="D61" s="19">
        <v>41671</v>
      </c>
      <c r="E61" s="29">
        <v>11600</v>
      </c>
      <c r="F61" s="22">
        <f t="shared" si="1"/>
        <v>41701</v>
      </c>
      <c r="G61" s="21">
        <v>0</v>
      </c>
      <c r="H61" s="21">
        <f t="shared" si="0"/>
        <v>11600</v>
      </c>
      <c r="I61" s="22" t="s">
        <v>14</v>
      </c>
    </row>
    <row r="62" spans="1:9" s="23" customFormat="1" ht="32.25" customHeight="1" x14ac:dyDescent="0.2">
      <c r="A62" s="24" t="s">
        <v>84</v>
      </c>
      <c r="B62" s="24" t="s">
        <v>16</v>
      </c>
      <c r="C62" s="28" t="s">
        <v>87</v>
      </c>
      <c r="D62" s="19">
        <v>41699</v>
      </c>
      <c r="E62" s="29">
        <v>11600</v>
      </c>
      <c r="F62" s="22">
        <f t="shared" si="1"/>
        <v>41729</v>
      </c>
      <c r="G62" s="21">
        <v>0</v>
      </c>
      <c r="H62" s="21">
        <f t="shared" si="0"/>
        <v>11600</v>
      </c>
      <c r="I62" s="22" t="s">
        <v>14</v>
      </c>
    </row>
    <row r="63" spans="1:9" s="23" customFormat="1" ht="32.25" customHeight="1" x14ac:dyDescent="0.2">
      <c r="A63" s="24" t="s">
        <v>84</v>
      </c>
      <c r="B63" s="24" t="s">
        <v>16</v>
      </c>
      <c r="C63" s="28" t="s">
        <v>88</v>
      </c>
      <c r="D63" s="19">
        <v>41730</v>
      </c>
      <c r="E63" s="29">
        <v>11600</v>
      </c>
      <c r="F63" s="22">
        <f t="shared" si="1"/>
        <v>41760</v>
      </c>
      <c r="G63" s="21">
        <v>0</v>
      </c>
      <c r="H63" s="21">
        <f t="shared" si="0"/>
        <v>11600</v>
      </c>
      <c r="I63" s="22" t="s">
        <v>14</v>
      </c>
    </row>
    <row r="64" spans="1:9" s="23" customFormat="1" ht="32.25" customHeight="1" x14ac:dyDescent="0.2">
      <c r="A64" s="24" t="s">
        <v>84</v>
      </c>
      <c r="B64" s="24" t="s">
        <v>16</v>
      </c>
      <c r="C64" s="28" t="s">
        <v>89</v>
      </c>
      <c r="D64" s="19">
        <v>41760</v>
      </c>
      <c r="E64" s="29">
        <v>11600</v>
      </c>
      <c r="F64" s="22">
        <f t="shared" si="1"/>
        <v>41790</v>
      </c>
      <c r="G64" s="21">
        <v>0</v>
      </c>
      <c r="H64" s="21">
        <f t="shared" si="0"/>
        <v>11600</v>
      </c>
      <c r="I64" s="22" t="s">
        <v>14</v>
      </c>
    </row>
    <row r="65" spans="1:9" s="23" customFormat="1" ht="32.25" customHeight="1" x14ac:dyDescent="0.2">
      <c r="A65" s="24" t="s">
        <v>84</v>
      </c>
      <c r="B65" s="24" t="s">
        <v>16</v>
      </c>
      <c r="C65" s="28" t="s">
        <v>90</v>
      </c>
      <c r="D65" s="19">
        <v>41791</v>
      </c>
      <c r="E65" s="29">
        <v>11600</v>
      </c>
      <c r="F65" s="22">
        <f t="shared" si="1"/>
        <v>41821</v>
      </c>
      <c r="G65" s="21">
        <v>0</v>
      </c>
      <c r="H65" s="21">
        <f t="shared" si="0"/>
        <v>11600</v>
      </c>
      <c r="I65" s="22" t="s">
        <v>14</v>
      </c>
    </row>
    <row r="66" spans="1:9" s="23" customFormat="1" ht="32.25" customHeight="1" x14ac:dyDescent="0.2">
      <c r="A66" s="24" t="s">
        <v>84</v>
      </c>
      <c r="B66" s="24" t="s">
        <v>16</v>
      </c>
      <c r="C66" s="28" t="s">
        <v>91</v>
      </c>
      <c r="D66" s="19">
        <v>41822</v>
      </c>
      <c r="E66" s="29">
        <v>11600</v>
      </c>
      <c r="F66" s="22">
        <f t="shared" si="1"/>
        <v>41852</v>
      </c>
      <c r="G66" s="21">
        <v>0</v>
      </c>
      <c r="H66" s="21">
        <f t="shared" si="0"/>
        <v>11600</v>
      </c>
      <c r="I66" s="22" t="s">
        <v>14</v>
      </c>
    </row>
    <row r="67" spans="1:9" s="23" customFormat="1" ht="32.25" customHeight="1" x14ac:dyDescent="0.2">
      <c r="A67" s="24" t="s">
        <v>84</v>
      </c>
      <c r="B67" s="24" t="s">
        <v>16</v>
      </c>
      <c r="C67" s="28" t="s">
        <v>92</v>
      </c>
      <c r="D67" s="19">
        <v>41852</v>
      </c>
      <c r="E67" s="29">
        <v>11600</v>
      </c>
      <c r="F67" s="22">
        <f t="shared" si="1"/>
        <v>41882</v>
      </c>
      <c r="G67" s="21">
        <v>0</v>
      </c>
      <c r="H67" s="21">
        <f t="shared" si="0"/>
        <v>11600</v>
      </c>
      <c r="I67" s="22" t="s">
        <v>14</v>
      </c>
    </row>
    <row r="68" spans="1:9" s="23" customFormat="1" ht="32.25" customHeight="1" x14ac:dyDescent="0.2">
      <c r="A68" s="24" t="s">
        <v>84</v>
      </c>
      <c r="B68" s="24" t="s">
        <v>16</v>
      </c>
      <c r="C68" s="28" t="s">
        <v>93</v>
      </c>
      <c r="D68" s="19">
        <v>41885</v>
      </c>
      <c r="E68" s="29">
        <v>11600</v>
      </c>
      <c r="F68" s="22">
        <f t="shared" si="1"/>
        <v>41915</v>
      </c>
      <c r="G68" s="21">
        <v>0</v>
      </c>
      <c r="H68" s="21">
        <f t="shared" si="0"/>
        <v>11600</v>
      </c>
      <c r="I68" s="22" t="s">
        <v>14</v>
      </c>
    </row>
    <row r="69" spans="1:9" s="23" customFormat="1" ht="32.25" customHeight="1" x14ac:dyDescent="0.2">
      <c r="A69" s="24" t="s">
        <v>84</v>
      </c>
      <c r="B69" s="17" t="s">
        <v>16</v>
      </c>
      <c r="C69" s="28" t="s">
        <v>94</v>
      </c>
      <c r="D69" s="19">
        <v>41913</v>
      </c>
      <c r="E69" s="29">
        <v>11600</v>
      </c>
      <c r="F69" s="22">
        <f t="shared" si="1"/>
        <v>41943</v>
      </c>
      <c r="G69" s="21">
        <v>0</v>
      </c>
      <c r="H69" s="21">
        <f t="shared" si="0"/>
        <v>11600</v>
      </c>
      <c r="I69" s="22" t="s">
        <v>14</v>
      </c>
    </row>
    <row r="70" spans="1:9" s="23" customFormat="1" ht="32.25" customHeight="1" x14ac:dyDescent="0.2">
      <c r="A70" s="24" t="s">
        <v>84</v>
      </c>
      <c r="B70" s="17" t="s">
        <v>16</v>
      </c>
      <c r="C70" s="28" t="s">
        <v>95</v>
      </c>
      <c r="D70" s="19">
        <v>41944</v>
      </c>
      <c r="E70" s="29">
        <v>11600</v>
      </c>
      <c r="F70" s="22">
        <f t="shared" si="1"/>
        <v>41974</v>
      </c>
      <c r="G70" s="21">
        <v>0</v>
      </c>
      <c r="H70" s="21">
        <f t="shared" si="0"/>
        <v>11600</v>
      </c>
      <c r="I70" s="22" t="s">
        <v>14</v>
      </c>
    </row>
    <row r="71" spans="1:9" s="23" customFormat="1" ht="32.25" customHeight="1" x14ac:dyDescent="0.2">
      <c r="A71" s="24" t="s">
        <v>84</v>
      </c>
      <c r="B71" s="17" t="s">
        <v>16</v>
      </c>
      <c r="C71" s="28" t="s">
        <v>96</v>
      </c>
      <c r="D71" s="19">
        <v>41974</v>
      </c>
      <c r="E71" s="29">
        <v>11600</v>
      </c>
      <c r="F71" s="22">
        <f t="shared" si="1"/>
        <v>42004</v>
      </c>
      <c r="G71" s="21">
        <v>0</v>
      </c>
      <c r="H71" s="21">
        <f t="shared" si="0"/>
        <v>11600</v>
      </c>
      <c r="I71" s="22" t="s">
        <v>14</v>
      </c>
    </row>
    <row r="72" spans="1:9" s="23" customFormat="1" ht="32.25" customHeight="1" x14ac:dyDescent="0.2">
      <c r="A72" s="24" t="s">
        <v>84</v>
      </c>
      <c r="B72" s="17" t="s">
        <v>16</v>
      </c>
      <c r="C72" s="28" t="s">
        <v>97</v>
      </c>
      <c r="D72" s="19">
        <v>42006</v>
      </c>
      <c r="E72" s="29">
        <v>11600</v>
      </c>
      <c r="F72" s="22">
        <f t="shared" si="1"/>
        <v>42036</v>
      </c>
      <c r="G72" s="21">
        <v>0</v>
      </c>
      <c r="H72" s="21">
        <f t="shared" si="0"/>
        <v>11600</v>
      </c>
      <c r="I72" s="22" t="s">
        <v>98</v>
      </c>
    </row>
    <row r="73" spans="1:9" s="23" customFormat="1" ht="32.25" customHeight="1" x14ac:dyDescent="0.2">
      <c r="A73" s="24" t="s">
        <v>84</v>
      </c>
      <c r="B73" s="17" t="s">
        <v>16</v>
      </c>
      <c r="C73" s="28" t="s">
        <v>99</v>
      </c>
      <c r="D73" s="19">
        <v>42037</v>
      </c>
      <c r="E73" s="29">
        <v>11600</v>
      </c>
      <c r="F73" s="22">
        <f t="shared" si="1"/>
        <v>42067</v>
      </c>
      <c r="G73" s="21">
        <v>0</v>
      </c>
      <c r="H73" s="21">
        <f t="shared" si="0"/>
        <v>11600</v>
      </c>
      <c r="I73" s="22" t="s">
        <v>98</v>
      </c>
    </row>
    <row r="74" spans="1:9" s="23" customFormat="1" ht="32.25" customHeight="1" x14ac:dyDescent="0.2">
      <c r="A74" s="24" t="s">
        <v>84</v>
      </c>
      <c r="B74" s="17" t="s">
        <v>16</v>
      </c>
      <c r="C74" s="28" t="s">
        <v>100</v>
      </c>
      <c r="D74" s="19">
        <v>42065</v>
      </c>
      <c r="E74" s="29">
        <v>11600</v>
      </c>
      <c r="F74" s="22">
        <f t="shared" si="1"/>
        <v>42095</v>
      </c>
      <c r="G74" s="21">
        <v>0</v>
      </c>
      <c r="H74" s="21">
        <f t="shared" si="0"/>
        <v>11600</v>
      </c>
      <c r="I74" s="22" t="s">
        <v>98</v>
      </c>
    </row>
    <row r="75" spans="1:9" s="23" customFormat="1" ht="32.25" customHeight="1" x14ac:dyDescent="0.2">
      <c r="A75" s="24" t="s">
        <v>84</v>
      </c>
      <c r="B75" s="17" t="s">
        <v>16</v>
      </c>
      <c r="C75" s="28" t="s">
        <v>101</v>
      </c>
      <c r="D75" s="19">
        <v>42100</v>
      </c>
      <c r="E75" s="29">
        <v>11600</v>
      </c>
      <c r="F75" s="22">
        <f t="shared" si="1"/>
        <v>42130</v>
      </c>
      <c r="G75" s="21">
        <v>0</v>
      </c>
      <c r="H75" s="21">
        <f t="shared" si="0"/>
        <v>11600</v>
      </c>
      <c r="I75" s="22" t="s">
        <v>98</v>
      </c>
    </row>
    <row r="76" spans="1:9" s="23" customFormat="1" ht="32.25" customHeight="1" x14ac:dyDescent="0.2">
      <c r="A76" s="24" t="s">
        <v>84</v>
      </c>
      <c r="B76" s="17" t="s">
        <v>16</v>
      </c>
      <c r="C76" s="28" t="s">
        <v>102</v>
      </c>
      <c r="D76" s="19">
        <v>42125</v>
      </c>
      <c r="E76" s="29">
        <v>11600</v>
      </c>
      <c r="F76" s="22">
        <f t="shared" ref="F76:F142" si="2">+D76+30</f>
        <v>42155</v>
      </c>
      <c r="G76" s="21">
        <v>0</v>
      </c>
      <c r="H76" s="21">
        <f t="shared" si="0"/>
        <v>11600</v>
      </c>
      <c r="I76" s="22" t="s">
        <v>98</v>
      </c>
    </row>
    <row r="77" spans="1:9" s="23" customFormat="1" ht="32.25" customHeight="1" x14ac:dyDescent="0.2">
      <c r="A77" s="24" t="s">
        <v>84</v>
      </c>
      <c r="B77" s="17" t="s">
        <v>16</v>
      </c>
      <c r="C77" s="28" t="s">
        <v>103</v>
      </c>
      <c r="D77" s="19">
        <v>42156</v>
      </c>
      <c r="E77" s="29">
        <v>11600</v>
      </c>
      <c r="F77" s="22">
        <f t="shared" si="2"/>
        <v>42186</v>
      </c>
      <c r="G77" s="21">
        <v>0</v>
      </c>
      <c r="H77" s="21">
        <f t="shared" si="0"/>
        <v>11600</v>
      </c>
      <c r="I77" s="22" t="s">
        <v>98</v>
      </c>
    </row>
    <row r="78" spans="1:9" s="23" customFormat="1" ht="32.25" customHeight="1" x14ac:dyDescent="0.2">
      <c r="A78" s="24" t="s">
        <v>104</v>
      </c>
      <c r="B78" s="17" t="s">
        <v>16</v>
      </c>
      <c r="C78" s="28" t="s">
        <v>105</v>
      </c>
      <c r="D78" s="19">
        <v>45105</v>
      </c>
      <c r="E78" s="29">
        <v>125547.28</v>
      </c>
      <c r="F78" s="22">
        <f t="shared" si="2"/>
        <v>45135</v>
      </c>
      <c r="G78" s="21">
        <v>0</v>
      </c>
      <c r="H78" s="21">
        <f t="shared" ref="H78:H138" si="3">E78-G78</f>
        <v>125547.28</v>
      </c>
      <c r="I78" s="22" t="s">
        <v>98</v>
      </c>
    </row>
    <row r="79" spans="1:9" s="23" customFormat="1" ht="32.25" customHeight="1" x14ac:dyDescent="0.2">
      <c r="A79" s="24" t="s">
        <v>106</v>
      </c>
      <c r="B79" s="17" t="s">
        <v>16</v>
      </c>
      <c r="C79" s="28" t="s">
        <v>107</v>
      </c>
      <c r="D79" s="19">
        <v>45135</v>
      </c>
      <c r="E79" s="29">
        <v>384000</v>
      </c>
      <c r="F79" s="22">
        <f t="shared" si="2"/>
        <v>45165</v>
      </c>
      <c r="G79" s="21">
        <v>0</v>
      </c>
      <c r="H79" s="21">
        <f t="shared" si="3"/>
        <v>384000</v>
      </c>
      <c r="I79" s="22" t="s">
        <v>98</v>
      </c>
    </row>
    <row r="80" spans="1:9" s="23" customFormat="1" ht="32.25" customHeight="1" x14ac:dyDescent="0.2">
      <c r="A80" s="24" t="s">
        <v>108</v>
      </c>
      <c r="B80" s="17" t="s">
        <v>16</v>
      </c>
      <c r="C80" s="28" t="s">
        <v>109</v>
      </c>
      <c r="D80" s="19">
        <v>43566</v>
      </c>
      <c r="E80" s="29">
        <v>755.2</v>
      </c>
      <c r="F80" s="22">
        <f t="shared" si="2"/>
        <v>43596</v>
      </c>
      <c r="G80" s="21">
        <v>0</v>
      </c>
      <c r="H80" s="21">
        <f t="shared" si="3"/>
        <v>755.2</v>
      </c>
      <c r="I80" s="22" t="s">
        <v>98</v>
      </c>
    </row>
    <row r="81" spans="1:9" s="23" customFormat="1" ht="32.25" customHeight="1" x14ac:dyDescent="0.2">
      <c r="A81" s="24" t="s">
        <v>110</v>
      </c>
      <c r="B81" s="17" t="s">
        <v>16</v>
      </c>
      <c r="C81" s="25" t="s">
        <v>111</v>
      </c>
      <c r="D81" s="19">
        <v>45126</v>
      </c>
      <c r="E81" s="26">
        <v>38940</v>
      </c>
      <c r="F81" s="22">
        <f t="shared" si="2"/>
        <v>45156</v>
      </c>
      <c r="G81" s="21">
        <v>0</v>
      </c>
      <c r="H81" s="21">
        <f t="shared" si="3"/>
        <v>38940</v>
      </c>
      <c r="I81" s="22" t="s">
        <v>98</v>
      </c>
    </row>
    <row r="82" spans="1:9" s="23" customFormat="1" ht="32.25" customHeight="1" x14ac:dyDescent="0.2">
      <c r="A82" s="24" t="s">
        <v>112</v>
      </c>
      <c r="B82" s="17" t="s">
        <v>16</v>
      </c>
      <c r="C82" s="25" t="s">
        <v>113</v>
      </c>
      <c r="D82" s="19">
        <v>45121</v>
      </c>
      <c r="E82" s="26">
        <v>127520.03</v>
      </c>
      <c r="F82" s="22">
        <f t="shared" si="2"/>
        <v>45151</v>
      </c>
      <c r="G82" s="21">
        <v>0</v>
      </c>
      <c r="H82" s="21">
        <f t="shared" si="3"/>
        <v>127520.03</v>
      </c>
      <c r="I82" s="22" t="s">
        <v>98</v>
      </c>
    </row>
    <row r="83" spans="1:9" s="23" customFormat="1" ht="32.25" customHeight="1" x14ac:dyDescent="0.2">
      <c r="A83" s="24" t="s">
        <v>114</v>
      </c>
      <c r="B83" s="17" t="s">
        <v>16</v>
      </c>
      <c r="C83" s="19" t="s">
        <v>115</v>
      </c>
      <c r="D83" s="19">
        <v>45138</v>
      </c>
      <c r="E83" s="26">
        <v>388155.34</v>
      </c>
      <c r="F83" s="22">
        <f t="shared" si="2"/>
        <v>45168</v>
      </c>
      <c r="G83" s="21">
        <v>0</v>
      </c>
      <c r="H83" s="21">
        <f t="shared" si="3"/>
        <v>388155.34</v>
      </c>
      <c r="I83" s="22" t="s">
        <v>98</v>
      </c>
    </row>
    <row r="84" spans="1:9" s="23" customFormat="1" ht="32.25" customHeight="1" x14ac:dyDescent="0.2">
      <c r="A84" s="24" t="s">
        <v>116</v>
      </c>
      <c r="B84" s="17" t="s">
        <v>16</v>
      </c>
      <c r="C84" s="25" t="s">
        <v>117</v>
      </c>
      <c r="D84" s="19">
        <v>45106</v>
      </c>
      <c r="E84" s="26">
        <v>175109.64</v>
      </c>
      <c r="F84" s="22">
        <f t="shared" si="2"/>
        <v>45136</v>
      </c>
      <c r="G84" s="21">
        <v>0</v>
      </c>
      <c r="H84" s="21">
        <f t="shared" si="3"/>
        <v>175109.64</v>
      </c>
      <c r="I84" s="22" t="s">
        <v>98</v>
      </c>
    </row>
    <row r="85" spans="1:9" s="23" customFormat="1" ht="32.25" customHeight="1" x14ac:dyDescent="0.2">
      <c r="A85" s="24" t="s">
        <v>118</v>
      </c>
      <c r="B85" s="17" t="s">
        <v>16</v>
      </c>
      <c r="C85" s="28" t="s">
        <v>119</v>
      </c>
      <c r="D85" s="19">
        <v>45108</v>
      </c>
      <c r="E85" s="31">
        <v>12000</v>
      </c>
      <c r="F85" s="22">
        <f t="shared" si="2"/>
        <v>45138</v>
      </c>
      <c r="G85" s="21">
        <v>0</v>
      </c>
      <c r="H85" s="21">
        <f t="shared" si="3"/>
        <v>12000</v>
      </c>
      <c r="I85" s="22" t="s">
        <v>98</v>
      </c>
    </row>
    <row r="86" spans="1:9" s="23" customFormat="1" ht="32.25" customHeight="1" x14ac:dyDescent="0.2">
      <c r="A86" s="24" t="s">
        <v>120</v>
      </c>
      <c r="B86" s="17" t="s">
        <v>16</v>
      </c>
      <c r="C86" s="28" t="s">
        <v>121</v>
      </c>
      <c r="D86" s="19">
        <v>45125</v>
      </c>
      <c r="E86" s="31">
        <v>689570.8</v>
      </c>
      <c r="F86" s="22">
        <f t="shared" si="2"/>
        <v>45155</v>
      </c>
      <c r="G86" s="21">
        <v>0</v>
      </c>
      <c r="H86" s="21">
        <f t="shared" si="3"/>
        <v>689570.8</v>
      </c>
      <c r="I86" s="22" t="s">
        <v>98</v>
      </c>
    </row>
    <row r="87" spans="1:9" s="23" customFormat="1" ht="32.25" customHeight="1" x14ac:dyDescent="0.2">
      <c r="A87" s="24" t="s">
        <v>122</v>
      </c>
      <c r="B87" s="17" t="s">
        <v>16</v>
      </c>
      <c r="C87" s="28" t="s">
        <v>123</v>
      </c>
      <c r="D87" s="19">
        <v>45105</v>
      </c>
      <c r="E87" s="29">
        <v>30000</v>
      </c>
      <c r="F87" s="22">
        <f t="shared" si="2"/>
        <v>45135</v>
      </c>
      <c r="G87" s="21">
        <v>0</v>
      </c>
      <c r="H87" s="21">
        <f t="shared" si="3"/>
        <v>30000</v>
      </c>
      <c r="I87" s="22" t="s">
        <v>98</v>
      </c>
    </row>
    <row r="88" spans="1:9" s="23" customFormat="1" ht="32.25" customHeight="1" x14ac:dyDescent="0.2">
      <c r="A88" s="32" t="s">
        <v>124</v>
      </c>
      <c r="B88" s="17" t="s">
        <v>16</v>
      </c>
      <c r="C88" s="25" t="s">
        <v>125</v>
      </c>
      <c r="D88" s="19">
        <v>45113</v>
      </c>
      <c r="E88" s="29">
        <v>12390</v>
      </c>
      <c r="F88" s="22">
        <f t="shared" si="2"/>
        <v>45143</v>
      </c>
      <c r="G88" s="21">
        <v>0</v>
      </c>
      <c r="H88" s="21">
        <f t="shared" si="3"/>
        <v>12390</v>
      </c>
      <c r="I88" s="22" t="s">
        <v>98</v>
      </c>
    </row>
    <row r="89" spans="1:9" s="23" customFormat="1" ht="32.25" customHeight="1" x14ac:dyDescent="0.2">
      <c r="A89" s="32" t="s">
        <v>126</v>
      </c>
      <c r="B89" s="17" t="s">
        <v>16</v>
      </c>
      <c r="C89" s="25" t="s">
        <v>127</v>
      </c>
      <c r="D89" s="19">
        <v>45108</v>
      </c>
      <c r="E89" s="26">
        <v>14500</v>
      </c>
      <c r="F89" s="22">
        <f t="shared" si="2"/>
        <v>45138</v>
      </c>
      <c r="G89" s="21">
        <v>0</v>
      </c>
      <c r="H89" s="21">
        <f t="shared" si="3"/>
        <v>14500</v>
      </c>
      <c r="I89" s="22" t="s">
        <v>98</v>
      </c>
    </row>
    <row r="90" spans="1:9" s="23" customFormat="1" ht="32.25" customHeight="1" x14ac:dyDescent="0.2">
      <c r="A90" s="32" t="s">
        <v>128</v>
      </c>
      <c r="B90" s="17" t="s">
        <v>16</v>
      </c>
      <c r="C90" s="25" t="s">
        <v>129</v>
      </c>
      <c r="D90" s="19">
        <v>45134</v>
      </c>
      <c r="E90" s="26">
        <v>13184.14</v>
      </c>
      <c r="F90" s="22">
        <f t="shared" si="2"/>
        <v>45164</v>
      </c>
      <c r="G90" s="21">
        <v>0</v>
      </c>
      <c r="H90" s="21">
        <f t="shared" si="3"/>
        <v>13184.14</v>
      </c>
      <c r="I90" s="22" t="s">
        <v>14</v>
      </c>
    </row>
    <row r="91" spans="1:9" s="23" customFormat="1" ht="32.25" customHeight="1" x14ac:dyDescent="0.2">
      <c r="A91" s="32" t="s">
        <v>130</v>
      </c>
      <c r="B91" s="17" t="s">
        <v>16</v>
      </c>
      <c r="C91" s="25" t="s">
        <v>131</v>
      </c>
      <c r="D91" s="19">
        <v>45114</v>
      </c>
      <c r="E91" s="26">
        <v>133221</v>
      </c>
      <c r="F91" s="22">
        <f t="shared" si="2"/>
        <v>45144</v>
      </c>
      <c r="G91" s="21">
        <v>0</v>
      </c>
      <c r="H91" s="21">
        <f t="shared" si="3"/>
        <v>133221</v>
      </c>
      <c r="I91" s="22" t="s">
        <v>14</v>
      </c>
    </row>
    <row r="92" spans="1:9" s="23" customFormat="1" ht="32.25" customHeight="1" x14ac:dyDescent="0.2">
      <c r="A92" s="32" t="s">
        <v>130</v>
      </c>
      <c r="B92" s="17" t="s">
        <v>16</v>
      </c>
      <c r="C92" s="25" t="s">
        <v>132</v>
      </c>
      <c r="D92" s="19">
        <v>45114</v>
      </c>
      <c r="E92" s="26">
        <v>53844</v>
      </c>
      <c r="F92" s="22">
        <f t="shared" si="2"/>
        <v>45144</v>
      </c>
      <c r="G92" s="21">
        <v>0</v>
      </c>
      <c r="H92" s="21">
        <f t="shared" si="3"/>
        <v>53844</v>
      </c>
      <c r="I92" s="22" t="s">
        <v>14</v>
      </c>
    </row>
    <row r="93" spans="1:9" s="23" customFormat="1" ht="32.25" customHeight="1" x14ac:dyDescent="0.2">
      <c r="A93" s="24" t="s">
        <v>133</v>
      </c>
      <c r="B93" s="17" t="s">
        <v>16</v>
      </c>
      <c r="C93" s="28" t="s">
        <v>134</v>
      </c>
      <c r="D93" s="19">
        <v>45065</v>
      </c>
      <c r="E93" s="29">
        <v>22160</v>
      </c>
      <c r="F93" s="22">
        <f t="shared" si="2"/>
        <v>45095</v>
      </c>
      <c r="G93" s="21">
        <v>0</v>
      </c>
      <c r="H93" s="21">
        <f t="shared" si="3"/>
        <v>22160</v>
      </c>
      <c r="I93" s="22" t="s">
        <v>14</v>
      </c>
    </row>
    <row r="94" spans="1:9" s="23" customFormat="1" ht="32.25" customHeight="1" x14ac:dyDescent="0.2">
      <c r="A94" s="24" t="s">
        <v>133</v>
      </c>
      <c r="B94" s="17" t="s">
        <v>16</v>
      </c>
      <c r="C94" s="28" t="s">
        <v>135</v>
      </c>
      <c r="D94" s="19">
        <v>45065</v>
      </c>
      <c r="E94" s="29">
        <v>22160</v>
      </c>
      <c r="F94" s="22">
        <f t="shared" si="2"/>
        <v>45095</v>
      </c>
      <c r="G94" s="21">
        <v>0</v>
      </c>
      <c r="H94" s="21">
        <f t="shared" si="3"/>
        <v>22160</v>
      </c>
      <c r="I94" s="22" t="s">
        <v>14</v>
      </c>
    </row>
    <row r="95" spans="1:9" s="23" customFormat="1" ht="32.25" customHeight="1" x14ac:dyDescent="0.2">
      <c r="A95" s="24" t="s">
        <v>136</v>
      </c>
      <c r="B95" s="17" t="s">
        <v>16</v>
      </c>
      <c r="C95" s="28" t="s">
        <v>137</v>
      </c>
      <c r="D95" s="19">
        <v>45097</v>
      </c>
      <c r="E95" s="33">
        <v>1795746.42</v>
      </c>
      <c r="F95" s="22">
        <f t="shared" si="2"/>
        <v>45127</v>
      </c>
      <c r="G95" s="21">
        <v>0</v>
      </c>
      <c r="H95" s="21">
        <f t="shared" si="3"/>
        <v>1795746.42</v>
      </c>
      <c r="I95" s="22" t="s">
        <v>14</v>
      </c>
    </row>
    <row r="96" spans="1:9" s="23" customFormat="1" ht="32.25" customHeight="1" x14ac:dyDescent="0.2">
      <c r="A96" s="24" t="s">
        <v>138</v>
      </c>
      <c r="B96" s="17" t="s">
        <v>16</v>
      </c>
      <c r="C96" s="28" t="s">
        <v>139</v>
      </c>
      <c r="D96" s="19">
        <v>45120</v>
      </c>
      <c r="E96" s="26">
        <v>3490995.77</v>
      </c>
      <c r="F96" s="22">
        <f t="shared" si="2"/>
        <v>45150</v>
      </c>
      <c r="G96" s="21">
        <v>0</v>
      </c>
      <c r="H96" s="21">
        <f t="shared" si="3"/>
        <v>3490995.77</v>
      </c>
      <c r="I96" s="22" t="s">
        <v>14</v>
      </c>
    </row>
    <row r="97" spans="1:9" s="23" customFormat="1" ht="32.25" customHeight="1" x14ac:dyDescent="0.2">
      <c r="A97" s="24" t="s">
        <v>140</v>
      </c>
      <c r="B97" s="17" t="s">
        <v>16</v>
      </c>
      <c r="C97" s="28" t="s">
        <v>141</v>
      </c>
      <c r="D97" s="19">
        <v>45107</v>
      </c>
      <c r="E97" s="26">
        <v>14071.5</v>
      </c>
      <c r="F97" s="22">
        <f t="shared" si="2"/>
        <v>45137</v>
      </c>
      <c r="G97" s="21">
        <v>0</v>
      </c>
      <c r="H97" s="21">
        <f t="shared" si="3"/>
        <v>14071.5</v>
      </c>
      <c r="I97" s="22" t="s">
        <v>98</v>
      </c>
    </row>
    <row r="98" spans="1:9" s="23" customFormat="1" ht="32.25" customHeight="1" x14ac:dyDescent="0.2">
      <c r="A98" s="24" t="s">
        <v>140</v>
      </c>
      <c r="B98" s="17" t="s">
        <v>16</v>
      </c>
      <c r="C98" s="28" t="s">
        <v>142</v>
      </c>
      <c r="D98" s="19">
        <v>45107</v>
      </c>
      <c r="E98" s="26">
        <v>6106.5</v>
      </c>
      <c r="F98" s="22">
        <f t="shared" si="2"/>
        <v>45137</v>
      </c>
      <c r="G98" s="21">
        <v>0</v>
      </c>
      <c r="H98" s="21">
        <f t="shared" si="3"/>
        <v>6106.5</v>
      </c>
      <c r="I98" s="22" t="s">
        <v>98</v>
      </c>
    </row>
    <row r="99" spans="1:9" s="23" customFormat="1" ht="32.25" customHeight="1" x14ac:dyDescent="0.2">
      <c r="A99" s="24" t="s">
        <v>140</v>
      </c>
      <c r="B99" s="17" t="s">
        <v>16</v>
      </c>
      <c r="C99" s="28" t="s">
        <v>143</v>
      </c>
      <c r="D99" s="19">
        <v>45107</v>
      </c>
      <c r="E99" s="26">
        <v>11741</v>
      </c>
      <c r="F99" s="22">
        <f t="shared" si="2"/>
        <v>45137</v>
      </c>
      <c r="G99" s="21">
        <v>0</v>
      </c>
      <c r="H99" s="21">
        <f t="shared" si="3"/>
        <v>11741</v>
      </c>
      <c r="I99" s="22" t="s">
        <v>98</v>
      </c>
    </row>
    <row r="100" spans="1:9" s="23" customFormat="1" ht="32.25" customHeight="1" x14ac:dyDescent="0.2">
      <c r="A100" s="24" t="s">
        <v>140</v>
      </c>
      <c r="B100" s="17" t="s">
        <v>16</v>
      </c>
      <c r="C100" s="28" t="s">
        <v>144</v>
      </c>
      <c r="D100" s="19">
        <v>45107</v>
      </c>
      <c r="E100" s="26">
        <v>10301.4</v>
      </c>
      <c r="F100" s="22">
        <f t="shared" si="2"/>
        <v>45137</v>
      </c>
      <c r="G100" s="21">
        <v>0</v>
      </c>
      <c r="H100" s="21">
        <f t="shared" si="3"/>
        <v>10301.4</v>
      </c>
      <c r="I100" s="22" t="s">
        <v>14</v>
      </c>
    </row>
    <row r="101" spans="1:9" s="23" customFormat="1" ht="32.25" customHeight="1" x14ac:dyDescent="0.2">
      <c r="A101" s="24" t="s">
        <v>140</v>
      </c>
      <c r="B101" s="17" t="s">
        <v>16</v>
      </c>
      <c r="C101" s="28" t="s">
        <v>145</v>
      </c>
      <c r="D101" s="19">
        <v>45114</v>
      </c>
      <c r="E101" s="26">
        <v>14602.5</v>
      </c>
      <c r="F101" s="22">
        <f t="shared" si="2"/>
        <v>45144</v>
      </c>
      <c r="G101" s="21">
        <v>0</v>
      </c>
      <c r="H101" s="21">
        <f t="shared" si="3"/>
        <v>14602.5</v>
      </c>
      <c r="I101" s="22" t="s">
        <v>14</v>
      </c>
    </row>
    <row r="102" spans="1:9" s="23" customFormat="1" ht="32.25" customHeight="1" x14ac:dyDescent="0.2">
      <c r="A102" s="24" t="s">
        <v>146</v>
      </c>
      <c r="B102" s="17" t="s">
        <v>16</v>
      </c>
      <c r="C102" s="28" t="s">
        <v>147</v>
      </c>
      <c r="D102" s="19">
        <v>45124</v>
      </c>
      <c r="E102" s="29">
        <v>847240</v>
      </c>
      <c r="F102" s="22">
        <f t="shared" si="2"/>
        <v>45154</v>
      </c>
      <c r="G102" s="21">
        <v>0</v>
      </c>
      <c r="H102" s="21">
        <f t="shared" si="3"/>
        <v>847240</v>
      </c>
      <c r="I102" s="22" t="s">
        <v>14</v>
      </c>
    </row>
    <row r="103" spans="1:9" s="23" customFormat="1" ht="12.75" x14ac:dyDescent="0.2">
      <c r="A103" s="24" t="s">
        <v>148</v>
      </c>
      <c r="B103" s="17" t="s">
        <v>16</v>
      </c>
      <c r="C103" s="28" t="s">
        <v>149</v>
      </c>
      <c r="D103" s="19">
        <v>45120</v>
      </c>
      <c r="E103" s="29">
        <v>392000</v>
      </c>
      <c r="F103" s="22">
        <f t="shared" si="2"/>
        <v>45150</v>
      </c>
      <c r="G103" s="21">
        <v>0</v>
      </c>
      <c r="H103" s="21">
        <f t="shared" si="3"/>
        <v>392000</v>
      </c>
      <c r="I103" s="22" t="s">
        <v>14</v>
      </c>
    </row>
    <row r="104" spans="1:9" s="23" customFormat="1" ht="12.75" x14ac:dyDescent="0.2">
      <c r="A104" s="24" t="s">
        <v>150</v>
      </c>
      <c r="B104" s="17" t="s">
        <v>16</v>
      </c>
      <c r="C104" s="28" t="s">
        <v>151</v>
      </c>
      <c r="D104" s="19">
        <v>45106</v>
      </c>
      <c r="E104" s="29">
        <v>59000</v>
      </c>
      <c r="F104" s="22">
        <f t="shared" si="2"/>
        <v>45136</v>
      </c>
      <c r="G104" s="21">
        <v>0</v>
      </c>
      <c r="H104" s="21">
        <f t="shared" si="3"/>
        <v>59000</v>
      </c>
      <c r="I104" s="22" t="s">
        <v>14</v>
      </c>
    </row>
    <row r="105" spans="1:9" s="23" customFormat="1" ht="12.75" x14ac:dyDescent="0.2">
      <c r="A105" s="24" t="s">
        <v>152</v>
      </c>
      <c r="B105" s="17" t="s">
        <v>16</v>
      </c>
      <c r="C105" s="28" t="s">
        <v>153</v>
      </c>
      <c r="D105" s="19">
        <v>45132</v>
      </c>
      <c r="E105" s="29">
        <v>218357.97</v>
      </c>
      <c r="F105" s="22">
        <f t="shared" si="2"/>
        <v>45162</v>
      </c>
      <c r="G105" s="21">
        <v>0</v>
      </c>
      <c r="H105" s="21">
        <f t="shared" si="3"/>
        <v>218357.97</v>
      </c>
      <c r="I105" s="22" t="s">
        <v>14</v>
      </c>
    </row>
    <row r="106" spans="1:9" s="23" customFormat="1" ht="12.75" x14ac:dyDescent="0.2">
      <c r="A106" s="24" t="s">
        <v>154</v>
      </c>
      <c r="B106" s="17" t="s">
        <v>16</v>
      </c>
      <c r="C106" s="28" t="s">
        <v>155</v>
      </c>
      <c r="D106" s="19">
        <v>41908</v>
      </c>
      <c r="E106" s="29">
        <v>16661.599999999999</v>
      </c>
      <c r="F106" s="22">
        <f t="shared" si="2"/>
        <v>41938</v>
      </c>
      <c r="G106" s="21">
        <v>0</v>
      </c>
      <c r="H106" s="21">
        <f t="shared" si="3"/>
        <v>16661.599999999999</v>
      </c>
      <c r="I106" s="22" t="s">
        <v>14</v>
      </c>
    </row>
    <row r="107" spans="1:9" s="23" customFormat="1" ht="12.75" x14ac:dyDescent="0.2">
      <c r="A107" s="24" t="s">
        <v>156</v>
      </c>
      <c r="B107" s="17" t="s">
        <v>16</v>
      </c>
      <c r="C107" s="28" t="s">
        <v>157</v>
      </c>
      <c r="D107" s="19">
        <v>45119</v>
      </c>
      <c r="E107" s="29">
        <v>2408749</v>
      </c>
      <c r="F107" s="22">
        <f t="shared" si="2"/>
        <v>45149</v>
      </c>
      <c r="G107" s="21">
        <v>0</v>
      </c>
      <c r="H107" s="21">
        <f t="shared" si="3"/>
        <v>2408749</v>
      </c>
      <c r="I107" s="22" t="s">
        <v>14</v>
      </c>
    </row>
    <row r="108" spans="1:9" s="23" customFormat="1" ht="12.75" x14ac:dyDescent="0.2">
      <c r="A108" s="24" t="s">
        <v>156</v>
      </c>
      <c r="B108" s="17" t="s">
        <v>16</v>
      </c>
      <c r="C108" s="28" t="s">
        <v>158</v>
      </c>
      <c r="D108" s="19">
        <v>45126</v>
      </c>
      <c r="E108" s="29">
        <v>8241.2099999999991</v>
      </c>
      <c r="F108" s="22">
        <f t="shared" si="2"/>
        <v>45156</v>
      </c>
      <c r="G108" s="21">
        <v>0</v>
      </c>
      <c r="H108" s="21">
        <f t="shared" si="3"/>
        <v>8241.2099999999991</v>
      </c>
      <c r="I108" s="22" t="s">
        <v>14</v>
      </c>
    </row>
    <row r="109" spans="1:9" s="23" customFormat="1" ht="12.75" x14ac:dyDescent="0.2">
      <c r="A109" s="24" t="s">
        <v>159</v>
      </c>
      <c r="B109" s="17" t="s">
        <v>16</v>
      </c>
      <c r="C109" s="28" t="s">
        <v>160</v>
      </c>
      <c r="D109" s="19">
        <v>45093</v>
      </c>
      <c r="E109" s="29">
        <v>174466.46</v>
      </c>
      <c r="F109" s="22">
        <f t="shared" si="2"/>
        <v>45123</v>
      </c>
      <c r="G109" s="21">
        <v>0</v>
      </c>
      <c r="H109" s="21">
        <f t="shared" si="3"/>
        <v>174466.46</v>
      </c>
      <c r="I109" s="22" t="s">
        <v>14</v>
      </c>
    </row>
    <row r="110" spans="1:9" s="23" customFormat="1" ht="12.75" x14ac:dyDescent="0.2">
      <c r="A110" s="24" t="s">
        <v>161</v>
      </c>
      <c r="B110" s="17" t="s">
        <v>16</v>
      </c>
      <c r="C110" s="28" t="s">
        <v>162</v>
      </c>
      <c r="D110" s="34">
        <v>45044</v>
      </c>
      <c r="E110" s="29">
        <v>86663.92</v>
      </c>
      <c r="F110" s="22">
        <f t="shared" si="2"/>
        <v>45074</v>
      </c>
      <c r="G110" s="21">
        <v>0</v>
      </c>
      <c r="H110" s="21">
        <f t="shared" si="3"/>
        <v>86663.92</v>
      </c>
      <c r="I110" s="22" t="s">
        <v>14</v>
      </c>
    </row>
    <row r="111" spans="1:9" s="23" customFormat="1" ht="12.75" x14ac:dyDescent="0.2">
      <c r="A111" s="24" t="s">
        <v>161</v>
      </c>
      <c r="B111" s="17" t="s">
        <v>16</v>
      </c>
      <c r="C111" s="28" t="s">
        <v>79</v>
      </c>
      <c r="D111" s="34">
        <v>45044</v>
      </c>
      <c r="E111" s="29">
        <v>149841.12</v>
      </c>
      <c r="F111" s="22">
        <f t="shared" si="2"/>
        <v>45074</v>
      </c>
      <c r="G111" s="21">
        <v>0</v>
      </c>
      <c r="H111" s="21">
        <f t="shared" si="3"/>
        <v>149841.12</v>
      </c>
      <c r="I111" s="22" t="s">
        <v>14</v>
      </c>
    </row>
    <row r="112" spans="1:9" s="23" customFormat="1" ht="12.75" x14ac:dyDescent="0.2">
      <c r="A112" s="24" t="s">
        <v>161</v>
      </c>
      <c r="B112" s="17" t="s">
        <v>16</v>
      </c>
      <c r="C112" s="28" t="s">
        <v>163</v>
      </c>
      <c r="D112" s="19">
        <v>45077</v>
      </c>
      <c r="E112" s="35">
        <v>-19647</v>
      </c>
      <c r="F112" s="22">
        <f t="shared" si="2"/>
        <v>45107</v>
      </c>
      <c r="G112" s="21">
        <v>0</v>
      </c>
      <c r="H112" s="21">
        <f t="shared" si="3"/>
        <v>-19647</v>
      </c>
      <c r="I112" s="22" t="s">
        <v>14</v>
      </c>
    </row>
    <row r="113" spans="1:9" s="23" customFormat="1" ht="12.75" x14ac:dyDescent="0.2">
      <c r="A113" s="24" t="s">
        <v>161</v>
      </c>
      <c r="B113" s="17" t="s">
        <v>16</v>
      </c>
      <c r="C113" s="28" t="s">
        <v>164</v>
      </c>
      <c r="D113" s="19">
        <v>45077</v>
      </c>
      <c r="E113" s="35">
        <v>-6463.9</v>
      </c>
      <c r="F113" s="22">
        <f t="shared" si="2"/>
        <v>45107</v>
      </c>
      <c r="G113" s="21">
        <v>0</v>
      </c>
      <c r="H113" s="21">
        <f t="shared" si="3"/>
        <v>-6463.9</v>
      </c>
      <c r="I113" s="22" t="s">
        <v>14</v>
      </c>
    </row>
    <row r="114" spans="1:9" s="23" customFormat="1" ht="12.75" x14ac:dyDescent="0.2">
      <c r="A114" s="24" t="s">
        <v>161</v>
      </c>
      <c r="B114" s="17" t="s">
        <v>16</v>
      </c>
      <c r="C114" s="28" t="s">
        <v>165</v>
      </c>
      <c r="D114" s="19">
        <v>45077</v>
      </c>
      <c r="E114" s="35">
        <v>154825.44</v>
      </c>
      <c r="F114" s="22">
        <f t="shared" si="2"/>
        <v>45107</v>
      </c>
      <c r="G114" s="21">
        <v>0</v>
      </c>
      <c r="H114" s="21">
        <f t="shared" si="3"/>
        <v>154825.44</v>
      </c>
      <c r="I114" s="22" t="s">
        <v>14</v>
      </c>
    </row>
    <row r="115" spans="1:9" s="23" customFormat="1" ht="12.75" x14ac:dyDescent="0.2">
      <c r="A115" s="24" t="s">
        <v>161</v>
      </c>
      <c r="B115" s="17" t="s">
        <v>16</v>
      </c>
      <c r="C115" s="28" t="s">
        <v>166</v>
      </c>
      <c r="D115" s="19">
        <v>45077</v>
      </c>
      <c r="E115" s="35">
        <v>78526.69</v>
      </c>
      <c r="F115" s="22">
        <f t="shared" si="2"/>
        <v>45107</v>
      </c>
      <c r="G115" s="21">
        <v>0</v>
      </c>
      <c r="H115" s="21">
        <f t="shared" si="3"/>
        <v>78526.69</v>
      </c>
      <c r="I115" s="22" t="s">
        <v>14</v>
      </c>
    </row>
    <row r="116" spans="1:9" s="23" customFormat="1" ht="12.75" x14ac:dyDescent="0.2">
      <c r="A116" s="24" t="s">
        <v>161</v>
      </c>
      <c r="B116" s="17" t="s">
        <v>16</v>
      </c>
      <c r="C116" s="28" t="s">
        <v>167</v>
      </c>
      <c r="D116" s="19">
        <v>45107</v>
      </c>
      <c r="E116" s="35">
        <v>147787.92000000001</v>
      </c>
      <c r="F116" s="22">
        <f t="shared" si="2"/>
        <v>45137</v>
      </c>
      <c r="G116" s="21">
        <v>0</v>
      </c>
      <c r="H116" s="21">
        <f t="shared" si="3"/>
        <v>147787.92000000001</v>
      </c>
      <c r="I116" s="22" t="s">
        <v>14</v>
      </c>
    </row>
    <row r="117" spans="1:9" s="23" customFormat="1" ht="12.75" x14ac:dyDescent="0.2">
      <c r="A117" s="24" t="s">
        <v>161</v>
      </c>
      <c r="B117" s="17" t="s">
        <v>16</v>
      </c>
      <c r="C117" s="28" t="s">
        <v>168</v>
      </c>
      <c r="D117" s="19">
        <v>45107</v>
      </c>
      <c r="E117" s="35">
        <v>76547.679999999993</v>
      </c>
      <c r="F117" s="22">
        <f t="shared" si="2"/>
        <v>45137</v>
      </c>
      <c r="G117" s="21">
        <v>0</v>
      </c>
      <c r="H117" s="21">
        <f t="shared" si="3"/>
        <v>76547.679999999993</v>
      </c>
      <c r="I117" s="22" t="s">
        <v>14</v>
      </c>
    </row>
    <row r="118" spans="1:9" s="23" customFormat="1" ht="12.75" x14ac:dyDescent="0.2">
      <c r="A118" s="24" t="s">
        <v>161</v>
      </c>
      <c r="B118" s="17" t="s">
        <v>16</v>
      </c>
      <c r="C118" s="28" t="s">
        <v>169</v>
      </c>
      <c r="D118" s="19">
        <v>45133</v>
      </c>
      <c r="E118" s="35">
        <v>147787.92000000001</v>
      </c>
      <c r="F118" s="22">
        <f t="shared" si="2"/>
        <v>45163</v>
      </c>
      <c r="G118" s="21">
        <v>0</v>
      </c>
      <c r="H118" s="21">
        <f t="shared" si="3"/>
        <v>147787.92000000001</v>
      </c>
      <c r="I118" s="22" t="s">
        <v>14</v>
      </c>
    </row>
    <row r="119" spans="1:9" s="23" customFormat="1" ht="12.75" x14ac:dyDescent="0.2">
      <c r="A119" s="24" t="s">
        <v>161</v>
      </c>
      <c r="B119" s="17" t="s">
        <v>16</v>
      </c>
      <c r="C119" s="28" t="s">
        <v>170</v>
      </c>
      <c r="D119" s="19">
        <v>45133</v>
      </c>
      <c r="E119" s="35">
        <v>80435.31</v>
      </c>
      <c r="F119" s="22">
        <f t="shared" si="2"/>
        <v>45163</v>
      </c>
      <c r="G119" s="21">
        <v>0</v>
      </c>
      <c r="H119" s="21">
        <f t="shared" si="3"/>
        <v>80435.31</v>
      </c>
      <c r="I119" s="22" t="s">
        <v>14</v>
      </c>
    </row>
    <row r="120" spans="1:9" s="23" customFormat="1" ht="12.75" x14ac:dyDescent="0.2">
      <c r="A120" s="32" t="s">
        <v>171</v>
      </c>
      <c r="B120" s="17" t="s">
        <v>16</v>
      </c>
      <c r="C120" s="25" t="s">
        <v>172</v>
      </c>
      <c r="D120" s="19">
        <v>45125</v>
      </c>
      <c r="E120" s="35">
        <v>114554.74</v>
      </c>
      <c r="F120" s="22">
        <f t="shared" si="2"/>
        <v>45155</v>
      </c>
      <c r="G120" s="21">
        <v>0</v>
      </c>
      <c r="H120" s="21">
        <f t="shared" si="3"/>
        <v>114554.74</v>
      </c>
      <c r="I120" s="22" t="s">
        <v>14</v>
      </c>
    </row>
    <row r="121" spans="1:9" s="23" customFormat="1" ht="12.75" x14ac:dyDescent="0.2">
      <c r="A121" s="32" t="s">
        <v>173</v>
      </c>
      <c r="B121" s="17" t="s">
        <v>16</v>
      </c>
      <c r="C121" s="25" t="s">
        <v>174</v>
      </c>
      <c r="D121" s="19">
        <v>45112</v>
      </c>
      <c r="E121" s="26">
        <v>27294.799999999999</v>
      </c>
      <c r="F121" s="22">
        <f t="shared" si="2"/>
        <v>45142</v>
      </c>
      <c r="G121" s="21">
        <v>0</v>
      </c>
      <c r="H121" s="21">
        <f t="shared" si="3"/>
        <v>27294.799999999999</v>
      </c>
      <c r="I121" s="22" t="s">
        <v>14</v>
      </c>
    </row>
    <row r="122" spans="1:9" s="23" customFormat="1" ht="12.75" x14ac:dyDescent="0.2">
      <c r="A122" s="32" t="s">
        <v>173</v>
      </c>
      <c r="B122" s="17" t="s">
        <v>16</v>
      </c>
      <c r="C122" s="25" t="s">
        <v>175</v>
      </c>
      <c r="D122" s="19">
        <v>45112</v>
      </c>
      <c r="E122" s="26">
        <v>7919.37</v>
      </c>
      <c r="F122" s="22">
        <f t="shared" si="2"/>
        <v>45142</v>
      </c>
      <c r="G122" s="21">
        <v>0</v>
      </c>
      <c r="H122" s="21">
        <f t="shared" si="3"/>
        <v>7919.37</v>
      </c>
      <c r="I122" s="22" t="s">
        <v>14</v>
      </c>
    </row>
    <row r="123" spans="1:9" s="23" customFormat="1" ht="12.75" x14ac:dyDescent="0.2">
      <c r="A123" s="32" t="s">
        <v>173</v>
      </c>
      <c r="B123" s="17" t="s">
        <v>16</v>
      </c>
      <c r="C123" s="25" t="s">
        <v>175</v>
      </c>
      <c r="D123" s="19">
        <v>45112</v>
      </c>
      <c r="E123" s="26">
        <v>40626</v>
      </c>
      <c r="F123" s="22">
        <f t="shared" si="2"/>
        <v>45142</v>
      </c>
      <c r="G123" s="21">
        <v>0</v>
      </c>
      <c r="H123" s="21">
        <f t="shared" si="3"/>
        <v>40626</v>
      </c>
      <c r="I123" s="22" t="s">
        <v>14</v>
      </c>
    </row>
    <row r="124" spans="1:9" s="23" customFormat="1" ht="12.75" x14ac:dyDescent="0.2">
      <c r="A124" s="32" t="s">
        <v>176</v>
      </c>
      <c r="B124" s="17" t="s">
        <v>16</v>
      </c>
      <c r="C124" s="25" t="s">
        <v>177</v>
      </c>
      <c r="D124" s="19">
        <v>45125</v>
      </c>
      <c r="E124" s="26">
        <v>6008</v>
      </c>
      <c r="F124" s="22">
        <f t="shared" si="2"/>
        <v>45155</v>
      </c>
      <c r="G124" s="21">
        <v>0</v>
      </c>
      <c r="H124" s="21">
        <f t="shared" si="3"/>
        <v>6008</v>
      </c>
      <c r="I124" s="22" t="s">
        <v>14</v>
      </c>
    </row>
    <row r="125" spans="1:9" s="23" customFormat="1" ht="12.75" x14ac:dyDescent="0.2">
      <c r="A125" s="32" t="s">
        <v>176</v>
      </c>
      <c r="B125" s="17" t="s">
        <v>16</v>
      </c>
      <c r="C125" s="25" t="s">
        <v>178</v>
      </c>
      <c r="D125" s="19">
        <v>45125</v>
      </c>
      <c r="E125" s="26">
        <v>7952.04</v>
      </c>
      <c r="F125" s="22">
        <f t="shared" si="2"/>
        <v>45155</v>
      </c>
      <c r="G125" s="21">
        <v>0</v>
      </c>
      <c r="H125" s="21">
        <f t="shared" si="3"/>
        <v>7952.04</v>
      </c>
      <c r="I125" s="22" t="s">
        <v>14</v>
      </c>
    </row>
    <row r="126" spans="1:9" s="23" customFormat="1" ht="12.75" x14ac:dyDescent="0.2">
      <c r="A126" s="32" t="s">
        <v>179</v>
      </c>
      <c r="B126" s="17" t="s">
        <v>16</v>
      </c>
      <c r="C126" s="25" t="s">
        <v>180</v>
      </c>
      <c r="D126" s="19">
        <v>45114</v>
      </c>
      <c r="E126" s="26">
        <v>3000</v>
      </c>
      <c r="F126" s="22">
        <f t="shared" si="2"/>
        <v>45144</v>
      </c>
      <c r="G126" s="21">
        <v>0</v>
      </c>
      <c r="H126" s="21">
        <f t="shared" si="3"/>
        <v>3000</v>
      </c>
      <c r="I126" s="22" t="s">
        <v>14</v>
      </c>
    </row>
    <row r="127" spans="1:9" s="23" customFormat="1" ht="12.75" x14ac:dyDescent="0.2">
      <c r="A127" s="32" t="s">
        <v>181</v>
      </c>
      <c r="B127" s="17" t="s">
        <v>16</v>
      </c>
      <c r="C127" s="25" t="s">
        <v>182</v>
      </c>
      <c r="D127" s="19">
        <v>45090</v>
      </c>
      <c r="E127" s="26">
        <v>54787.7</v>
      </c>
      <c r="F127" s="22">
        <f t="shared" si="2"/>
        <v>45120</v>
      </c>
      <c r="G127" s="21">
        <v>0</v>
      </c>
      <c r="H127" s="21">
        <f t="shared" si="3"/>
        <v>54787.7</v>
      </c>
      <c r="I127" s="22" t="s">
        <v>14</v>
      </c>
    </row>
    <row r="128" spans="1:9" s="23" customFormat="1" ht="12.75" x14ac:dyDescent="0.2">
      <c r="A128" s="32" t="s">
        <v>183</v>
      </c>
      <c r="B128" s="17" t="s">
        <v>16</v>
      </c>
      <c r="C128" s="25" t="s">
        <v>184</v>
      </c>
      <c r="D128" s="19">
        <v>45125</v>
      </c>
      <c r="E128" s="26">
        <v>72854.66</v>
      </c>
      <c r="F128" s="22">
        <f t="shared" si="2"/>
        <v>45155</v>
      </c>
      <c r="G128" s="21">
        <v>0</v>
      </c>
      <c r="H128" s="21">
        <f t="shared" si="3"/>
        <v>72854.66</v>
      </c>
      <c r="I128" s="22" t="s">
        <v>14</v>
      </c>
    </row>
    <row r="129" spans="1:9" s="23" customFormat="1" ht="12.75" x14ac:dyDescent="0.2">
      <c r="A129" s="32" t="s">
        <v>185</v>
      </c>
      <c r="B129" s="17" t="s">
        <v>16</v>
      </c>
      <c r="C129" s="25" t="s">
        <v>186</v>
      </c>
      <c r="D129" s="19">
        <v>45124</v>
      </c>
      <c r="E129" s="26">
        <v>7579063.9800000004</v>
      </c>
      <c r="F129" s="22">
        <f t="shared" si="2"/>
        <v>45154</v>
      </c>
      <c r="G129" s="21">
        <v>0</v>
      </c>
      <c r="H129" s="21">
        <f t="shared" si="3"/>
        <v>7579063.9800000004</v>
      </c>
      <c r="I129" s="22" t="s">
        <v>14</v>
      </c>
    </row>
    <row r="130" spans="1:9" s="23" customFormat="1" ht="12.75" x14ac:dyDescent="0.2">
      <c r="A130" s="32" t="s">
        <v>187</v>
      </c>
      <c r="B130" s="17" t="s">
        <v>16</v>
      </c>
      <c r="C130" s="25" t="s">
        <v>188</v>
      </c>
      <c r="D130" s="19">
        <v>45100</v>
      </c>
      <c r="E130" s="36">
        <v>170100</v>
      </c>
      <c r="F130" s="22">
        <f t="shared" si="2"/>
        <v>45130</v>
      </c>
      <c r="G130" s="21">
        <v>0</v>
      </c>
      <c r="H130" s="21">
        <f t="shared" si="3"/>
        <v>170100</v>
      </c>
      <c r="I130" s="22" t="s">
        <v>14</v>
      </c>
    </row>
    <row r="131" spans="1:9" s="23" customFormat="1" ht="12.75" x14ac:dyDescent="0.2">
      <c r="A131" s="32" t="s">
        <v>189</v>
      </c>
      <c r="B131" s="17" t="s">
        <v>16</v>
      </c>
      <c r="C131" s="25" t="s">
        <v>190</v>
      </c>
      <c r="D131" s="34">
        <v>45127</v>
      </c>
      <c r="E131" s="26">
        <v>62101.04</v>
      </c>
      <c r="F131" s="22">
        <f t="shared" si="2"/>
        <v>45157</v>
      </c>
      <c r="G131" s="21">
        <v>0</v>
      </c>
      <c r="H131" s="21">
        <f t="shared" si="3"/>
        <v>62101.04</v>
      </c>
      <c r="I131" s="22" t="s">
        <v>14</v>
      </c>
    </row>
    <row r="132" spans="1:9" s="23" customFormat="1" ht="12.75" x14ac:dyDescent="0.2">
      <c r="A132" s="32" t="s">
        <v>191</v>
      </c>
      <c r="B132" s="17" t="s">
        <v>16</v>
      </c>
      <c r="C132" s="25" t="s">
        <v>192</v>
      </c>
      <c r="D132" s="34">
        <v>45114</v>
      </c>
      <c r="E132" s="27">
        <v>36000</v>
      </c>
      <c r="F132" s="22">
        <f t="shared" si="2"/>
        <v>45144</v>
      </c>
      <c r="G132" s="21">
        <v>0</v>
      </c>
      <c r="H132" s="21">
        <f t="shared" si="3"/>
        <v>36000</v>
      </c>
      <c r="I132" s="22" t="s">
        <v>14</v>
      </c>
    </row>
    <row r="133" spans="1:9" s="23" customFormat="1" ht="12.75" x14ac:dyDescent="0.2">
      <c r="A133" s="24" t="s">
        <v>193</v>
      </c>
      <c r="B133" s="17" t="s">
        <v>16</v>
      </c>
      <c r="C133" s="28" t="s">
        <v>194</v>
      </c>
      <c r="D133" s="34">
        <v>45113</v>
      </c>
      <c r="E133" s="26">
        <v>57202.13</v>
      </c>
      <c r="F133" s="22">
        <f t="shared" si="2"/>
        <v>45143</v>
      </c>
      <c r="G133" s="21">
        <v>0</v>
      </c>
      <c r="H133" s="21">
        <f t="shared" si="3"/>
        <v>57202.13</v>
      </c>
      <c r="I133" s="22" t="s">
        <v>14</v>
      </c>
    </row>
    <row r="134" spans="1:9" s="23" customFormat="1" ht="12.75" x14ac:dyDescent="0.2">
      <c r="A134" s="24" t="s">
        <v>195</v>
      </c>
      <c r="B134" s="17" t="s">
        <v>16</v>
      </c>
      <c r="C134" s="28" t="s">
        <v>196</v>
      </c>
      <c r="D134" s="34">
        <v>45121</v>
      </c>
      <c r="E134" s="29">
        <v>217999.99</v>
      </c>
      <c r="F134" s="22">
        <f t="shared" si="2"/>
        <v>45151</v>
      </c>
      <c r="G134" s="21">
        <v>0</v>
      </c>
      <c r="H134" s="21">
        <f t="shared" si="3"/>
        <v>217999.99</v>
      </c>
      <c r="I134" s="22" t="s">
        <v>14</v>
      </c>
    </row>
    <row r="135" spans="1:9" s="23" customFormat="1" ht="12.75" x14ac:dyDescent="0.2">
      <c r="A135" s="24" t="s">
        <v>195</v>
      </c>
      <c r="B135" s="17" t="s">
        <v>16</v>
      </c>
      <c r="C135" s="28" t="s">
        <v>197</v>
      </c>
      <c r="D135" s="34">
        <v>45121</v>
      </c>
      <c r="E135" s="29">
        <v>180540</v>
      </c>
      <c r="F135" s="22">
        <f t="shared" si="2"/>
        <v>45151</v>
      </c>
      <c r="G135" s="21">
        <v>0</v>
      </c>
      <c r="H135" s="21">
        <f t="shared" si="3"/>
        <v>180540</v>
      </c>
      <c r="I135" s="22" t="s">
        <v>14</v>
      </c>
    </row>
    <row r="136" spans="1:9" s="23" customFormat="1" ht="12.75" x14ac:dyDescent="0.2">
      <c r="A136" s="24" t="s">
        <v>195</v>
      </c>
      <c r="B136" s="17" t="s">
        <v>16</v>
      </c>
      <c r="C136" s="28" t="s">
        <v>198</v>
      </c>
      <c r="D136" s="19">
        <v>45135</v>
      </c>
      <c r="E136" s="29">
        <v>47200</v>
      </c>
      <c r="F136" s="22">
        <f t="shared" si="2"/>
        <v>45165</v>
      </c>
      <c r="G136" s="21">
        <v>0</v>
      </c>
      <c r="H136" s="21">
        <f t="shared" si="3"/>
        <v>47200</v>
      </c>
      <c r="I136" s="22" t="s">
        <v>14</v>
      </c>
    </row>
    <row r="137" spans="1:9" s="23" customFormat="1" ht="12.75" x14ac:dyDescent="0.2">
      <c r="A137" s="37" t="s">
        <v>199</v>
      </c>
      <c r="B137" s="17" t="s">
        <v>16</v>
      </c>
      <c r="C137" s="38" t="s">
        <v>200</v>
      </c>
      <c r="D137" s="34">
        <v>45118</v>
      </c>
      <c r="E137" s="39">
        <v>6844</v>
      </c>
      <c r="F137" s="22">
        <f t="shared" si="2"/>
        <v>45148</v>
      </c>
      <c r="G137" s="21">
        <v>0</v>
      </c>
      <c r="H137" s="21">
        <f t="shared" si="3"/>
        <v>6844</v>
      </c>
      <c r="I137" s="22" t="s">
        <v>14</v>
      </c>
    </row>
    <row r="138" spans="1:9" s="23" customFormat="1" ht="12.75" x14ac:dyDescent="0.2">
      <c r="A138" s="24" t="s">
        <v>201</v>
      </c>
      <c r="B138" s="17" t="s">
        <v>16</v>
      </c>
      <c r="C138" s="28" t="s">
        <v>202</v>
      </c>
      <c r="D138" s="34">
        <v>45117</v>
      </c>
      <c r="E138" s="29">
        <v>39200</v>
      </c>
      <c r="F138" s="22">
        <f t="shared" si="2"/>
        <v>45147</v>
      </c>
      <c r="G138" s="21">
        <v>0</v>
      </c>
      <c r="H138" s="21">
        <f t="shared" si="3"/>
        <v>39200</v>
      </c>
      <c r="I138" s="22" t="s">
        <v>14</v>
      </c>
    </row>
    <row r="139" spans="1:9" s="41" customFormat="1" ht="13.5" thickBot="1" x14ac:dyDescent="0.25">
      <c r="A139" s="40"/>
      <c r="C139" s="42"/>
      <c r="D139" s="40"/>
      <c r="E139" s="43">
        <f>SUM(E11:E138)</f>
        <v>30536368.300000004</v>
      </c>
      <c r="F139" s="40"/>
      <c r="G139" s="40"/>
      <c r="H139" s="44">
        <f>SUM(H11:H138)</f>
        <v>30536368.300000004</v>
      </c>
      <c r="I139" s="40"/>
    </row>
    <row r="140" spans="1:9" ht="26.25" thickTop="1" x14ac:dyDescent="0.35"/>
  </sheetData>
  <mergeCells count="12">
    <mergeCell ref="H9:H10"/>
    <mergeCell ref="I9:I10"/>
    <mergeCell ref="A5:I5"/>
    <mergeCell ref="A6:I6"/>
    <mergeCell ref="A8:I8"/>
    <mergeCell ref="A9:A10"/>
    <mergeCell ref="B9:B10"/>
    <mergeCell ref="C9:C10"/>
    <mergeCell ref="D9:D10"/>
    <mergeCell ref="E9:E10"/>
    <mergeCell ref="F9:F10"/>
    <mergeCell ref="G9:G10"/>
  </mergeCells>
  <pageMargins left="0.25" right="0.25" top="0.75" bottom="0.75" header="0.3" footer="0.3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Plantilla Pagos a Proveedores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Gomez</dc:creator>
  <cp:lastModifiedBy>Jennifer Gomez</cp:lastModifiedBy>
  <dcterms:created xsi:type="dcterms:W3CDTF">2023-08-17T19:44:24Z</dcterms:created>
  <dcterms:modified xsi:type="dcterms:W3CDTF">2023-08-17T19:44:31Z</dcterms:modified>
</cp:coreProperties>
</file>