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9222402F-36CF-4094-87C8-A6EEE5BEC92D}" xr6:coauthVersionLast="47" xr6:coauthVersionMax="47" xr10:uidLastSave="{00000000-0000-0000-0000-000000000000}"/>
  <bookViews>
    <workbookView xWindow="28680" yWindow="2580" windowWidth="29040" windowHeight="15840" xr2:uid="{46BDD7F6-0A83-4AF1-9AD8-411FEE6085D1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3" i="1" l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H163" i="1" s="1"/>
</calcChain>
</file>

<file path=xl/sharedStrings.xml><?xml version="1.0" encoding="utf-8"?>
<sst xmlns="http://schemas.openxmlformats.org/spreadsheetml/2006/main" count="623" uniqueCount="231">
  <si>
    <t xml:space="preserve">Tesorería de la Seguridad Social </t>
  </si>
  <si>
    <t xml:space="preserve">PLANTILLA PAGOS A PROVEEDORES </t>
  </si>
  <si>
    <t>Correspondiente al Mes: Agosto Del Año: 2023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</si>
  <si>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</si>
  <si>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</si>
  <si>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</si>
  <si>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</si>
  <si>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</si>
  <si>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</si>
  <si>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</si>
  <si>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</si>
  <si>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</si>
  <si>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</si>
  <si>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</si>
  <si>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</si>
  <si>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 xml:space="preserve">AGENCIA DE VIAJES MILENA TOURS </t>
  </si>
  <si>
    <t>GASTOS DE TRABAJO, SUMINISTRO Y SERVICIOS</t>
  </si>
  <si>
    <t>B15000005558</t>
  </si>
  <si>
    <t>AGUA PLANETA AZUL S.A.</t>
  </si>
  <si>
    <t>B15000163576</t>
  </si>
  <si>
    <t>B15000163737</t>
  </si>
  <si>
    <t>B1500163488</t>
  </si>
  <si>
    <t>B1500163102</t>
  </si>
  <si>
    <t>B1500162879</t>
  </si>
  <si>
    <t>B1500162867</t>
  </si>
  <si>
    <t>B1500162673</t>
  </si>
  <si>
    <t>B1500162071</t>
  </si>
  <si>
    <t>B1500162360</t>
  </si>
  <si>
    <t>B1500161859</t>
  </si>
  <si>
    <t>B1500161516</t>
  </si>
  <si>
    <t>BDO ESENFA SRL</t>
  </si>
  <si>
    <t>B1500000595</t>
  </si>
  <si>
    <t>BROTHERS RSR SUPPLY OFFICE, SRL</t>
  </si>
  <si>
    <t>B1500001112</t>
  </si>
  <si>
    <t xml:space="preserve">CECOMSA , SRL </t>
  </si>
  <si>
    <t>B1500017414</t>
  </si>
  <si>
    <t>COMPAÑIA DOMINICANA DE TELEFONOS</t>
  </si>
  <si>
    <t>E450000015643</t>
  </si>
  <si>
    <t>E450000018967</t>
  </si>
  <si>
    <t>E450000019053</t>
  </si>
  <si>
    <t>E450000019710</t>
  </si>
  <si>
    <t>E450000018966</t>
  </si>
  <si>
    <t>E450000018585</t>
  </si>
  <si>
    <t>COLUMBUS NETWORKS DOMINICANA, S.A.</t>
  </si>
  <si>
    <t>B1500004697</t>
  </si>
  <si>
    <t>B1500004601</t>
  </si>
  <si>
    <t xml:space="preserve">COMERCIAL 2MB SRL </t>
  </si>
  <si>
    <t>B1500000243</t>
  </si>
  <si>
    <t>B1500000235</t>
  </si>
  <si>
    <t>COMERCIAL FERRETERO E. PEREZ SRL</t>
  </si>
  <si>
    <t>B1500000947</t>
  </si>
  <si>
    <t>B1500000930</t>
  </si>
  <si>
    <t>COMPU OFFICE DOMINICANA, SRL</t>
  </si>
  <si>
    <t>B1500003827</t>
  </si>
  <si>
    <t>CONSULTORES DE DATOS DEL CARIBE , S.A.</t>
  </si>
  <si>
    <t>B1500001440</t>
  </si>
  <si>
    <t>B1500001464</t>
  </si>
  <si>
    <t>EDESUR DOMINICANA, SA</t>
  </si>
  <si>
    <t>B1500397134</t>
  </si>
  <si>
    <t>B1500397135</t>
  </si>
  <si>
    <t xml:space="preserve">EDITORA DEL CARIBE , SRL </t>
  </si>
  <si>
    <t>B1500005075</t>
  </si>
  <si>
    <t>B1500004998</t>
  </si>
  <si>
    <t xml:space="preserve">EDITORA LISTIN DIARIO C POR A </t>
  </si>
  <si>
    <t>B1500008715</t>
  </si>
  <si>
    <t>B1500008593</t>
  </si>
  <si>
    <t>B1500008481</t>
  </si>
  <si>
    <t>EDUARDO MANRIQUE Y ASOCIADOS, SRL</t>
  </si>
  <si>
    <t>B1500000224</t>
  </si>
  <si>
    <t>B1500000225</t>
  </si>
  <si>
    <t>ENVIO EXPRESO DWN, SRL</t>
  </si>
  <si>
    <t>B1500000693</t>
  </si>
  <si>
    <t>B1500000657</t>
  </si>
  <si>
    <t>B1500000662</t>
  </si>
  <si>
    <t>B1500000583</t>
  </si>
  <si>
    <t>B1500000579</t>
  </si>
  <si>
    <t>EXCEL CONSULTING, SRL</t>
  </si>
  <si>
    <t>B1500000069</t>
  </si>
  <si>
    <t>FABIO AUGUSTO JORGE COMPANY SRL</t>
  </si>
  <si>
    <t>A010010011500000062</t>
  </si>
  <si>
    <t>Atrasado</t>
  </si>
  <si>
    <t>A010010011500000060</t>
  </si>
  <si>
    <t>A010010011500000058</t>
  </si>
  <si>
    <t>A010010011500000056</t>
  </si>
  <si>
    <t>A010010011500000054</t>
  </si>
  <si>
    <t>A010010011500000052</t>
  </si>
  <si>
    <t>A010010011500000050</t>
  </si>
  <si>
    <t>A010010011500000048</t>
  </si>
  <si>
    <t>A010010011500000046</t>
  </si>
  <si>
    <t>A010010011500000044</t>
  </si>
  <si>
    <t>A010010011500000043</t>
  </si>
  <si>
    <t>A010010011500000041</t>
  </si>
  <si>
    <t>A010010011500000039</t>
  </si>
  <si>
    <t>A010010011500000037</t>
  </si>
  <si>
    <t>A010010011500000035</t>
  </si>
  <si>
    <t>A010010011500000032</t>
  </si>
  <si>
    <t>A010010011500000031</t>
  </si>
  <si>
    <t>A010010011500000029</t>
  </si>
  <si>
    <t>FR GROUP SRL</t>
  </si>
  <si>
    <t>B1500000524</t>
  </si>
  <si>
    <t>B1500000504</t>
  </si>
  <si>
    <t>B1500000490</t>
  </si>
  <si>
    <t>B1500000481</t>
  </si>
  <si>
    <t>FOTOMEGRAF, SRL</t>
  </si>
  <si>
    <t>B1500000904</t>
  </si>
  <si>
    <t>FIOR D' ALIZA MEJIA RIVERA</t>
  </si>
  <si>
    <t>B1500000112</t>
  </si>
  <si>
    <t>B1500000111</t>
  </si>
  <si>
    <t xml:space="preserve">GARCIA NUÑEZ CONSULTANS OUTSOURCING, SRL </t>
  </si>
  <si>
    <t>B1500000003</t>
  </si>
  <si>
    <t>GASPER SERVICIOS MULTIPLES SRL.</t>
  </si>
  <si>
    <t>B1500000152</t>
  </si>
  <si>
    <t>GLOBAL PRO,O JO LE, SRL</t>
  </si>
  <si>
    <t>B1500000143</t>
  </si>
  <si>
    <t>GT CONSULTING, SRL</t>
  </si>
  <si>
    <t>B1500000028</t>
  </si>
  <si>
    <t>HUMANOS SEGUROS</t>
  </si>
  <si>
    <t>B1500028959</t>
  </si>
  <si>
    <t>B0400423450</t>
  </si>
  <si>
    <t>INDUSTRIAS BANILEJAS, SAS (INDUBAN)</t>
  </si>
  <si>
    <t>E4500000000378</t>
  </si>
  <si>
    <t>INSTITUTO DE SERVICIOS PSICOSOCIALES Y EDUCATIVOS ISPE</t>
  </si>
  <si>
    <t>B1500000405</t>
  </si>
  <si>
    <t>INVERSIONES PRF,SRL</t>
  </si>
  <si>
    <t>B1500000576</t>
  </si>
  <si>
    <t>B1500000574</t>
  </si>
  <si>
    <t>B1500000564</t>
  </si>
  <si>
    <t>INVERSIONES SANFRA SRL</t>
  </si>
  <si>
    <t>B1500000618</t>
  </si>
  <si>
    <t>B1500000597</t>
  </si>
  <si>
    <t>INVERSIONES SIURANA SRL</t>
  </si>
  <si>
    <t>B1500000922</t>
  </si>
  <si>
    <t>IQTEk SOLUTIONS, SRL</t>
  </si>
  <si>
    <t>B1500000766</t>
  </si>
  <si>
    <t xml:space="preserve">ISAIAS CORPORAN RIVAS </t>
  </si>
  <si>
    <t>B1500000087</t>
  </si>
  <si>
    <t>IMPRESIONES TRES TINTAS, SRL.</t>
  </si>
  <si>
    <t>B1500000939</t>
  </si>
  <si>
    <t>B1500000940</t>
  </si>
  <si>
    <t>JORSA MULTISERVICES, SRL</t>
  </si>
  <si>
    <t>JORDAD, SRL</t>
  </si>
  <si>
    <t>B1500000211</t>
  </si>
  <si>
    <t>B1500000212</t>
  </si>
  <si>
    <t>B1500000210</t>
  </si>
  <si>
    <t>JOSE LUIS CAPELLAN</t>
  </si>
  <si>
    <t>B1500000077</t>
  </si>
  <si>
    <t xml:space="preserve">KAKMON SRL </t>
  </si>
  <si>
    <t>B1500000129</t>
  </si>
  <si>
    <t>MACRO SEGURIDAD MASEG SRL</t>
  </si>
  <si>
    <t>B1500000059</t>
  </si>
  <si>
    <t>MAGIC MAGNUM VENTURES SRL</t>
  </si>
  <si>
    <t>B1500000164</t>
  </si>
  <si>
    <t>MAPFRE SALUD ARS, S.A.</t>
  </si>
  <si>
    <t>B1500003749</t>
  </si>
  <si>
    <t>B0400143532</t>
  </si>
  <si>
    <t>B1500003750</t>
  </si>
  <si>
    <t>B1500003679</t>
  </si>
  <si>
    <t>B1500003680</t>
  </si>
  <si>
    <t>MAXIMUM PEST CONTROL SRL</t>
  </si>
  <si>
    <t>B1500000400</t>
  </si>
  <si>
    <t>MDL ALTEKNATIVA TECH SRL</t>
  </si>
  <si>
    <t>B1500000049</t>
  </si>
  <si>
    <t>MAET INNOVATION TEAM, SRL</t>
  </si>
  <si>
    <t>B1500000311</t>
  </si>
  <si>
    <t>METRO TECNOLOGIA SRL</t>
  </si>
  <si>
    <t>B1500000617</t>
  </si>
  <si>
    <t>NAP DEL CARIBE INC</t>
  </si>
  <si>
    <t>B1500001380</t>
  </si>
  <si>
    <t>B1500001381</t>
  </si>
  <si>
    <t>B1500001358</t>
  </si>
  <si>
    <t>NATIVIDAD REYNOSO CASTILLO</t>
  </si>
  <si>
    <t>OFICINA GUBERNAMENTAL DE TECNOLOGIA DE LA INFORMACION Y COMUNICACION</t>
  </si>
  <si>
    <t>B1500002430</t>
  </si>
  <si>
    <t>B1500002414</t>
  </si>
  <si>
    <t xml:space="preserve">OMX MULTISERVICIOS </t>
  </si>
  <si>
    <t>B1500000090</t>
  </si>
  <si>
    <t>OROX INVERSIONES, SRL</t>
  </si>
  <si>
    <t>B1500001622</t>
  </si>
  <si>
    <t xml:space="preserve">PUBLI MEGA SRL </t>
  </si>
  <si>
    <t>B1500000156</t>
  </si>
  <si>
    <t>RAMIREZ &amp; MOJICA ENVOY PACK COURIER EXPRESS, SRL</t>
  </si>
  <si>
    <t>B1500001782</t>
  </si>
  <si>
    <t>SALTO CREATIVO  SRL.</t>
  </si>
  <si>
    <t>A010010011500000003</t>
  </si>
  <si>
    <t>SANTO DOMINGO MOTORS COMPANY, S.A.B</t>
  </si>
  <si>
    <t>B1500026002</t>
  </si>
  <si>
    <t>B1500025636</t>
  </si>
  <si>
    <t>B1500025710</t>
  </si>
  <si>
    <t>SEGURO UNIVERSAL , S.A.</t>
  </si>
  <si>
    <t>B1500010553</t>
  </si>
  <si>
    <t>B1500010573</t>
  </si>
  <si>
    <t>B1500010476</t>
  </si>
  <si>
    <t>B1500010496</t>
  </si>
  <si>
    <t xml:space="preserve">SEGUROS RESERVAS </t>
  </si>
  <si>
    <t>B1500043487</t>
  </si>
  <si>
    <t>B1500043479</t>
  </si>
  <si>
    <t>B1500042938</t>
  </si>
  <si>
    <t xml:space="preserve">SERVICIO NACIONAL DE SALUD </t>
  </si>
  <si>
    <t>B1500009048</t>
  </si>
  <si>
    <t>B1500009278</t>
  </si>
  <si>
    <t xml:space="preserve">SERVICIO NACIONAL DE SEGURIDAD INTEGRAL , SRL </t>
  </si>
  <si>
    <t>B1500000735</t>
  </si>
  <si>
    <t>B1500000734</t>
  </si>
  <si>
    <t>B1500000715</t>
  </si>
  <si>
    <t>B1500000716</t>
  </si>
  <si>
    <t>SERVICIOS MULTIPLES E INGENIERIA GALET</t>
  </si>
  <si>
    <t>B1500000005</t>
  </si>
  <si>
    <t>SOLVALMEN, SRL</t>
  </si>
  <si>
    <t>B1500000066</t>
  </si>
  <si>
    <t>SOSTENIBILIDAD 3RS, INC</t>
  </si>
  <si>
    <t>UNIFIED COMMUNICATION SRL</t>
  </si>
  <si>
    <t>B1500000254</t>
  </si>
  <si>
    <t>B1500000252</t>
  </si>
  <si>
    <t>B1500000251</t>
  </si>
  <si>
    <t>URBANVOLT SOLUTIONS SRL</t>
  </si>
  <si>
    <t>V ENERGY, SA</t>
  </si>
  <si>
    <t>B1500207387</t>
  </si>
  <si>
    <t>B1500207418</t>
  </si>
  <si>
    <t>B1500207403</t>
  </si>
  <si>
    <t>B1500207307</t>
  </si>
  <si>
    <t>B1500207359</t>
  </si>
  <si>
    <t>B1500207373</t>
  </si>
  <si>
    <t>B1500207322</t>
  </si>
  <si>
    <t>B1500207343</t>
  </si>
  <si>
    <t>B1500207301</t>
  </si>
  <si>
    <t>VIDROG SOLUTIONS, SRL</t>
  </si>
  <si>
    <t>B1500000012</t>
  </si>
  <si>
    <t>WENDY'S MUEBLES, SRL</t>
  </si>
  <si>
    <t>B1500000390</t>
  </si>
  <si>
    <t>B1500000391</t>
  </si>
  <si>
    <t>B1500000379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</si>
</sst>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1C0A]d&quot; de &quot;mmmm&quot; de &quot;yyyy;@"/>
    <numFmt numFmtId="166" formatCode="[$-409]d\-mmm\-yyyy;@"/>
    <numFmt numFmtId="167" formatCode="_-* #,##0.00_-;\-* #,##0.00_-;_-* &quot;-&quot;??_-;_-@_-"/>
    <numFmt numFmtId="168" formatCode="_-&quot;RD$&quot;* #,##0.00_-;\-&quot;RD$&quot;* #,##0.00_-;_-&quot;RD$&quot;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sz val="20"/>
      <name val="Calibri Light"/>
      <family val="2"/>
    </font>
    <font>
      <b/>
      <sz val="11"/>
      <name val="Arial"/>
      <family val="2"/>
    </font>
    <font>
      <sz val="11"/>
      <name val="Calibri Light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6" fontId="9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/>
    </xf>
    <xf numFmtId="168" fontId="10" fillId="3" borderId="3" xfId="1" applyNumberFormat="1" applyFont="1" applyFill="1" applyBorder="1"/>
    <xf numFmtId="164" fontId="10" fillId="3" borderId="3" xfId="1" applyNumberFormat="1" applyFont="1" applyFill="1" applyBorder="1"/>
    <xf numFmtId="0" fontId="10" fillId="3" borderId="3" xfId="0" applyFont="1" applyFill="1" applyBorder="1" applyAlignment="1">
      <alignment horizontal="center" vertical="center" wrapText="1"/>
    </xf>
    <xf numFmtId="168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168" fontId="10" fillId="3" borderId="7" xfId="1" applyNumberFormat="1" applyFont="1" applyFill="1" applyBorder="1"/>
    <xf numFmtId="168" fontId="10" fillId="3" borderId="3" xfId="1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/>
    </xf>
    <xf numFmtId="168" fontId="10" fillId="3" borderId="3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168" fontId="10" fillId="3" borderId="0" xfId="1" applyNumberFormat="1" applyFont="1" applyFill="1"/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168" fontId="10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4" fontId="11" fillId="0" borderId="8" xfId="0" applyNumberFormat="1" applyFont="1" applyBorder="1" applyAlignment="1">
      <alignment vertical="center"/>
    </xf>
    <xf numFmtId="164" fontId="11" fillId="0" borderId="8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BD20A57D-ED4C-4AAA-A86A-5FF64DC116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45415200" y="3238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8</xdr:col>
      <xdr:colOff>321468</xdr:colOff>
      <xdr:row>0</xdr:row>
      <xdr:rowOff>0</xdr:rowOff>
    </xdr:from>
    <xdr:to>
      <xdr:col>9</xdr:col>
      <xdr:colOff>27894</xdr:colOff>
      <xdr:row>6</xdr:row>
      <xdr:rowOff>297656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FD415B9-9B92-48D8-8754-AC41C0CF7CC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7380743" y="0"/>
          <a:ext cx="2011476" cy="1669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7B51-1EB2-4C66-8365-2FC7533243BF}">
  <dimension ref="A1:I166"/>
  <sheetViews>
    <sheetView showGridLines="0" tabSelected="1" topLeftCell="A4" zoomScale="80" zoomScaleNormal="80" workbookViewId="0">
      <selection activeCell="J8" sqref="J8"/>
    </sheetView>
  </sheetViews>
  <sheetFormatPr defaultColWidth="77.7109375" defaultRowHeight="25.5" x14ac:dyDescent="0.35"/>
  <cols>
    <col min="1" max="1" width="55.42578125" style="1" customWidth="1"/>
    <col min="2" max="2" width="57" style="2" bestFit="1" customWidth="1"/>
    <col min="3" max="3" width="26.5703125" style="3" customWidth="1"/>
    <col min="4" max="4" width="24.85546875" style="1" customWidth="1"/>
    <col min="5" max="5" width="25.85546875" style="4" customWidth="1"/>
    <col min="6" max="6" width="18.7109375" style="1" customWidth="1"/>
    <col min="7" max="7" width="17.140625" style="1" customWidth="1"/>
    <col min="8" max="8" width="30.28515625" style="5" customWidth="1"/>
    <col min="9" max="9" width="34.5703125" style="1" customWidth="1"/>
    <col min="10" max="16384" width="77.7109375" style="2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6" t="s">
        <v>0</v>
      </c>
      <c r="B5" s="6"/>
      <c r="C5" s="6"/>
      <c r="D5" s="6"/>
      <c r="E5" s="6"/>
      <c r="F5" s="6"/>
      <c r="G5" s="6"/>
      <c r="H5" s="6"/>
      <c r="I5" s="6"/>
    </row>
    <row r="6" spans="1:9" ht="22.5" customHeight="1" x14ac:dyDescent="0.2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ht="26.25" x14ac:dyDescent="0.35">
      <c r="A7" s="8"/>
      <c r="B7" s="8"/>
      <c r="C7" s="9"/>
      <c r="D7" s="8"/>
      <c r="G7" s="8"/>
    </row>
    <row r="8" spans="1:9" s="12" customFormat="1" ht="49.5" customHeight="1" x14ac:dyDescent="0.2">
      <c r="A8" s="10" t="s">
        <v>2</v>
      </c>
      <c r="B8" s="10"/>
      <c r="C8" s="10"/>
      <c r="D8" s="10"/>
      <c r="E8" s="10"/>
      <c r="F8" s="10"/>
      <c r="G8" s="10"/>
      <c r="H8" s="10"/>
      <c r="I8" s="11"/>
    </row>
    <row r="9" spans="1:9" s="16" customFormat="1" ht="42.75" customHeight="1" x14ac:dyDescent="0.2">
      <c r="A9" s="13" t="s">
        <v>3</v>
      </c>
      <c r="B9" s="14" t="s">
        <v>4</v>
      </c>
      <c r="C9" s="13" t="s">
        <v>5</v>
      </c>
      <c r="D9" s="13" t="s">
        <v>6</v>
      </c>
      <c r="E9" s="15" t="s">
        <v>7</v>
      </c>
      <c r="F9" s="13" t="s">
        <v>8</v>
      </c>
      <c r="G9" s="13" t="s">
        <v>9</v>
      </c>
      <c r="H9" s="15" t="s">
        <v>10</v>
      </c>
      <c r="I9" s="13" t="s">
        <v>11</v>
      </c>
    </row>
    <row r="10" spans="1:9" s="23" customFormat="1" ht="32.25" customHeight="1" x14ac:dyDescent="0.2">
      <c r="A10" s="17" t="s">
        <v>12</v>
      </c>
      <c r="B10" s="17" t="s">
        <v>13</v>
      </c>
      <c r="C10" s="18"/>
      <c r="D10" s="19"/>
      <c r="E10" s="20">
        <v>5600</v>
      </c>
      <c r="F10" s="21"/>
      <c r="G10" s="21"/>
      <c r="H10" s="21">
        <f t="shared" ref="H10:H76" si="0">E10-G10</f>
        <v>5600</v>
      </c>
      <c r="I10" s="22" t="s">
        <v>14</v>
      </c>
    </row>
    <row r="11" spans="1:9" s="23" customFormat="1" ht="32.25" customHeight="1" x14ac:dyDescent="0.2">
      <c r="A11" s="17" t="s">
        <v>15</v>
      </c>
      <c r="B11" s="24" t="s">
        <v>16</v>
      </c>
      <c r="C11" s="25" t="s">
        <v>17</v>
      </c>
      <c r="D11" s="26">
        <v>45133</v>
      </c>
      <c r="E11" s="27">
        <v>190476</v>
      </c>
      <c r="F11" s="22">
        <f>+D11+30</f>
        <v>45163</v>
      </c>
      <c r="G11" s="21">
        <v>0</v>
      </c>
      <c r="H11" s="21">
        <f t="shared" si="0"/>
        <v>190476</v>
      </c>
      <c r="I11" s="22" t="s">
        <v>14</v>
      </c>
    </row>
    <row r="12" spans="1:9" s="23" customFormat="1" ht="32.25" customHeight="1" x14ac:dyDescent="0.2">
      <c r="A12" s="17" t="s">
        <v>18</v>
      </c>
      <c r="B12" s="24" t="s">
        <v>16</v>
      </c>
      <c r="C12" s="25" t="s">
        <v>19</v>
      </c>
      <c r="D12" s="26">
        <v>45159</v>
      </c>
      <c r="E12" s="27">
        <v>3780</v>
      </c>
      <c r="F12" s="22">
        <f t="shared" ref="F12:F75" si="1">+D12+30</f>
        <v>45189</v>
      </c>
      <c r="G12" s="21">
        <v>0</v>
      </c>
      <c r="H12" s="21">
        <f t="shared" si="0"/>
        <v>3780</v>
      </c>
      <c r="I12" s="22" t="s">
        <v>14</v>
      </c>
    </row>
    <row r="13" spans="1:9" s="23" customFormat="1" ht="32.25" customHeight="1" x14ac:dyDescent="0.2">
      <c r="A13" s="17" t="s">
        <v>18</v>
      </c>
      <c r="B13" s="24" t="s">
        <v>16</v>
      </c>
      <c r="C13" s="25" t="s">
        <v>20</v>
      </c>
      <c r="D13" s="26">
        <v>45166</v>
      </c>
      <c r="E13" s="27">
        <v>2880</v>
      </c>
      <c r="F13" s="22">
        <f t="shared" si="1"/>
        <v>45196</v>
      </c>
      <c r="G13" s="21">
        <v>0</v>
      </c>
      <c r="H13" s="21">
        <f t="shared" si="0"/>
        <v>2880</v>
      </c>
      <c r="I13" s="22" t="s">
        <v>14</v>
      </c>
    </row>
    <row r="14" spans="1:9" s="23" customFormat="1" ht="32.25" customHeight="1" x14ac:dyDescent="0.2">
      <c r="A14" s="17" t="s">
        <v>18</v>
      </c>
      <c r="B14" s="24" t="s">
        <v>16</v>
      </c>
      <c r="C14" s="25" t="s">
        <v>21</v>
      </c>
      <c r="D14" s="26">
        <v>45152</v>
      </c>
      <c r="E14" s="27">
        <v>4200</v>
      </c>
      <c r="F14" s="22">
        <f t="shared" si="1"/>
        <v>45182</v>
      </c>
      <c r="G14" s="21">
        <v>0</v>
      </c>
      <c r="H14" s="21">
        <f t="shared" si="0"/>
        <v>4200</v>
      </c>
      <c r="I14" s="22" t="s">
        <v>14</v>
      </c>
    </row>
    <row r="15" spans="1:9" s="23" customFormat="1" ht="32.25" customHeight="1" x14ac:dyDescent="0.2">
      <c r="A15" s="17" t="s">
        <v>18</v>
      </c>
      <c r="B15" s="24" t="s">
        <v>16</v>
      </c>
      <c r="C15" s="25" t="s">
        <v>22</v>
      </c>
      <c r="D15" s="26">
        <v>45145</v>
      </c>
      <c r="E15" s="27">
        <v>4380</v>
      </c>
      <c r="F15" s="22">
        <f t="shared" si="1"/>
        <v>45175</v>
      </c>
      <c r="G15" s="21">
        <v>0</v>
      </c>
      <c r="H15" s="21">
        <f t="shared" si="0"/>
        <v>4380</v>
      </c>
      <c r="I15" s="22" t="s">
        <v>14</v>
      </c>
    </row>
    <row r="16" spans="1:9" s="23" customFormat="1" ht="32.25" customHeight="1" x14ac:dyDescent="0.2">
      <c r="A16" s="17" t="s">
        <v>18</v>
      </c>
      <c r="B16" s="24" t="s">
        <v>16</v>
      </c>
      <c r="C16" s="25" t="s">
        <v>23</v>
      </c>
      <c r="D16" s="26">
        <v>45138</v>
      </c>
      <c r="E16" s="27">
        <v>4260</v>
      </c>
      <c r="F16" s="22">
        <f t="shared" si="1"/>
        <v>45168</v>
      </c>
      <c r="G16" s="21">
        <v>0</v>
      </c>
      <c r="H16" s="21">
        <f t="shared" si="0"/>
        <v>4260</v>
      </c>
      <c r="I16" s="22" t="s">
        <v>14</v>
      </c>
    </row>
    <row r="17" spans="1:9" s="23" customFormat="1" ht="32.25" customHeight="1" x14ac:dyDescent="0.2">
      <c r="A17" s="17" t="s">
        <v>18</v>
      </c>
      <c r="B17" s="24" t="s">
        <v>16</v>
      </c>
      <c r="C17" s="25" t="s">
        <v>24</v>
      </c>
      <c r="D17" s="26">
        <v>45131</v>
      </c>
      <c r="E17" s="27">
        <v>4320</v>
      </c>
      <c r="F17" s="22">
        <f t="shared" si="1"/>
        <v>45161</v>
      </c>
      <c r="G17" s="21">
        <v>0</v>
      </c>
      <c r="H17" s="21">
        <f t="shared" si="0"/>
        <v>4320</v>
      </c>
      <c r="I17" s="22" t="s">
        <v>14</v>
      </c>
    </row>
    <row r="18" spans="1:9" s="23" customFormat="1" ht="32.25" customHeight="1" x14ac:dyDescent="0.2">
      <c r="A18" s="17" t="s">
        <v>18</v>
      </c>
      <c r="B18" s="24" t="s">
        <v>16</v>
      </c>
      <c r="C18" s="25" t="s">
        <v>25</v>
      </c>
      <c r="D18" s="26">
        <v>45124</v>
      </c>
      <c r="E18" s="27">
        <v>4680</v>
      </c>
      <c r="F18" s="22">
        <f t="shared" si="1"/>
        <v>45154</v>
      </c>
      <c r="G18" s="21">
        <v>0</v>
      </c>
      <c r="H18" s="21">
        <f t="shared" si="0"/>
        <v>4680</v>
      </c>
      <c r="I18" s="22" t="s">
        <v>14</v>
      </c>
    </row>
    <row r="19" spans="1:9" s="23" customFormat="1" ht="32.25" customHeight="1" x14ac:dyDescent="0.2">
      <c r="A19" s="17" t="s">
        <v>18</v>
      </c>
      <c r="B19" s="24" t="s">
        <v>16</v>
      </c>
      <c r="C19" s="25" t="s">
        <v>26</v>
      </c>
      <c r="D19" s="26">
        <v>45120</v>
      </c>
      <c r="E19" s="27">
        <v>4620</v>
      </c>
      <c r="F19" s="22">
        <f t="shared" si="1"/>
        <v>45150</v>
      </c>
      <c r="G19" s="21">
        <v>0</v>
      </c>
      <c r="H19" s="21">
        <f t="shared" si="0"/>
        <v>4620</v>
      </c>
      <c r="I19" s="22" t="s">
        <v>14</v>
      </c>
    </row>
    <row r="20" spans="1:9" s="23" customFormat="1" ht="32.25" customHeight="1" x14ac:dyDescent="0.2">
      <c r="A20" s="17" t="s">
        <v>18</v>
      </c>
      <c r="B20" s="24" t="s">
        <v>16</v>
      </c>
      <c r="C20" s="25" t="s">
        <v>27</v>
      </c>
      <c r="D20" s="26">
        <v>45117</v>
      </c>
      <c r="E20" s="27">
        <v>4620</v>
      </c>
      <c r="F20" s="22">
        <f t="shared" si="1"/>
        <v>45147</v>
      </c>
      <c r="G20" s="21">
        <v>0</v>
      </c>
      <c r="H20" s="21">
        <f t="shared" si="0"/>
        <v>4620</v>
      </c>
      <c r="I20" s="22" t="s">
        <v>14</v>
      </c>
    </row>
    <row r="21" spans="1:9" s="23" customFormat="1" ht="32.25" customHeight="1" x14ac:dyDescent="0.2">
      <c r="A21" s="17" t="s">
        <v>18</v>
      </c>
      <c r="B21" s="24" t="s">
        <v>16</v>
      </c>
      <c r="C21" s="25" t="s">
        <v>28</v>
      </c>
      <c r="D21" s="26">
        <v>45106</v>
      </c>
      <c r="E21" s="27">
        <v>4200</v>
      </c>
      <c r="F21" s="22">
        <f t="shared" si="1"/>
        <v>45136</v>
      </c>
      <c r="G21" s="21">
        <v>0</v>
      </c>
      <c r="H21" s="21">
        <f t="shared" si="0"/>
        <v>4200</v>
      </c>
      <c r="I21" s="22" t="s">
        <v>14</v>
      </c>
    </row>
    <row r="22" spans="1:9" s="23" customFormat="1" ht="32.25" customHeight="1" x14ac:dyDescent="0.2">
      <c r="A22" s="17" t="s">
        <v>18</v>
      </c>
      <c r="B22" s="24" t="s">
        <v>16</v>
      </c>
      <c r="C22" s="25" t="s">
        <v>29</v>
      </c>
      <c r="D22" s="26">
        <v>45096</v>
      </c>
      <c r="E22" s="27">
        <v>3900</v>
      </c>
      <c r="F22" s="22">
        <f t="shared" si="1"/>
        <v>45126</v>
      </c>
      <c r="G22" s="21">
        <v>0</v>
      </c>
      <c r="H22" s="21">
        <f t="shared" si="0"/>
        <v>3900</v>
      </c>
      <c r="I22" s="22" t="s">
        <v>14</v>
      </c>
    </row>
    <row r="23" spans="1:9" s="23" customFormat="1" ht="32.25" customHeight="1" x14ac:dyDescent="0.2">
      <c r="A23" s="17" t="s">
        <v>30</v>
      </c>
      <c r="B23" s="24" t="s">
        <v>16</v>
      </c>
      <c r="C23" s="25" t="s">
        <v>31</v>
      </c>
      <c r="D23" s="26">
        <v>45139</v>
      </c>
      <c r="E23" s="27">
        <v>120701</v>
      </c>
      <c r="F23" s="22">
        <f t="shared" si="1"/>
        <v>45169</v>
      </c>
      <c r="G23" s="21">
        <v>0</v>
      </c>
      <c r="H23" s="21">
        <f t="shared" si="0"/>
        <v>120701</v>
      </c>
      <c r="I23" s="22" t="s">
        <v>14</v>
      </c>
    </row>
    <row r="24" spans="1:9" s="23" customFormat="1" ht="32.25" customHeight="1" x14ac:dyDescent="0.2">
      <c r="A24" s="17" t="s">
        <v>32</v>
      </c>
      <c r="B24" s="24" t="s">
        <v>16</v>
      </c>
      <c r="C24" s="25" t="s">
        <v>33</v>
      </c>
      <c r="D24" s="26">
        <v>45141</v>
      </c>
      <c r="E24" s="27">
        <v>3835</v>
      </c>
      <c r="F24" s="22">
        <f t="shared" si="1"/>
        <v>45171</v>
      </c>
      <c r="G24" s="21">
        <v>0</v>
      </c>
      <c r="H24" s="21">
        <f t="shared" si="0"/>
        <v>3835</v>
      </c>
      <c r="I24" s="22" t="s">
        <v>14</v>
      </c>
    </row>
    <row r="25" spans="1:9" s="23" customFormat="1" ht="32.25" customHeight="1" x14ac:dyDescent="0.2">
      <c r="A25" s="17" t="s">
        <v>34</v>
      </c>
      <c r="B25" s="24" t="s">
        <v>16</v>
      </c>
      <c r="C25" s="25" t="s">
        <v>35</v>
      </c>
      <c r="D25" s="26">
        <v>45131</v>
      </c>
      <c r="E25" s="27">
        <v>719107.57</v>
      </c>
      <c r="F25" s="22">
        <f t="shared" si="1"/>
        <v>45161</v>
      </c>
      <c r="G25" s="21">
        <v>0</v>
      </c>
      <c r="H25" s="21">
        <f t="shared" si="0"/>
        <v>719107.57</v>
      </c>
      <c r="I25" s="22" t="s">
        <v>14</v>
      </c>
    </row>
    <row r="26" spans="1:9" s="23" customFormat="1" ht="32.25" customHeight="1" x14ac:dyDescent="0.2">
      <c r="A26" s="17" t="s">
        <v>36</v>
      </c>
      <c r="B26" s="24" t="s">
        <v>16</v>
      </c>
      <c r="C26" s="25" t="s">
        <v>37</v>
      </c>
      <c r="D26" s="26">
        <v>45169</v>
      </c>
      <c r="E26" s="27">
        <v>216816.64000000001</v>
      </c>
      <c r="F26" s="22">
        <f t="shared" si="1"/>
        <v>45199</v>
      </c>
      <c r="G26" s="21">
        <v>0</v>
      </c>
      <c r="H26" s="21">
        <f t="shared" si="0"/>
        <v>216816.64000000001</v>
      </c>
      <c r="I26" s="22" t="s">
        <v>14</v>
      </c>
    </row>
    <row r="27" spans="1:9" s="23" customFormat="1" ht="32.25" customHeight="1" x14ac:dyDescent="0.2">
      <c r="A27" s="17" t="s">
        <v>36</v>
      </c>
      <c r="B27" s="24" t="s">
        <v>16</v>
      </c>
      <c r="C27" s="25" t="s">
        <v>38</v>
      </c>
      <c r="D27" s="26">
        <v>45169</v>
      </c>
      <c r="E27" s="27">
        <v>369626.75</v>
      </c>
      <c r="F27" s="22">
        <f t="shared" si="1"/>
        <v>45199</v>
      </c>
      <c r="G27" s="21">
        <v>0</v>
      </c>
      <c r="H27" s="21">
        <f t="shared" si="0"/>
        <v>369626.75</v>
      </c>
      <c r="I27" s="22" t="s">
        <v>14</v>
      </c>
    </row>
    <row r="28" spans="1:9" s="23" customFormat="1" ht="32.25" customHeight="1" x14ac:dyDescent="0.2">
      <c r="A28" s="17" t="s">
        <v>36</v>
      </c>
      <c r="B28" s="24" t="s">
        <v>16</v>
      </c>
      <c r="C28" s="25" t="s">
        <v>39</v>
      </c>
      <c r="D28" s="26">
        <v>45169</v>
      </c>
      <c r="E28" s="27">
        <v>2073.5</v>
      </c>
      <c r="F28" s="22">
        <f t="shared" si="1"/>
        <v>45199</v>
      </c>
      <c r="G28" s="21">
        <v>0</v>
      </c>
      <c r="H28" s="21">
        <f t="shared" si="0"/>
        <v>2073.5</v>
      </c>
      <c r="I28" s="22" t="s">
        <v>14</v>
      </c>
    </row>
    <row r="29" spans="1:9" s="23" customFormat="1" ht="32.25" customHeight="1" x14ac:dyDescent="0.2">
      <c r="A29" s="17" t="s">
        <v>36</v>
      </c>
      <c r="B29" s="24" t="s">
        <v>16</v>
      </c>
      <c r="C29" s="25" t="s">
        <v>40</v>
      </c>
      <c r="D29" s="26">
        <v>45169</v>
      </c>
      <c r="E29" s="27">
        <v>6467.5</v>
      </c>
      <c r="F29" s="22">
        <f t="shared" si="1"/>
        <v>45199</v>
      </c>
      <c r="G29" s="21">
        <v>0</v>
      </c>
      <c r="H29" s="21">
        <f t="shared" si="0"/>
        <v>6467.5</v>
      </c>
      <c r="I29" s="22" t="s">
        <v>14</v>
      </c>
    </row>
    <row r="30" spans="1:9" s="23" customFormat="1" ht="32.25" customHeight="1" x14ac:dyDescent="0.2">
      <c r="A30" s="17" t="s">
        <v>36</v>
      </c>
      <c r="B30" s="24" t="s">
        <v>16</v>
      </c>
      <c r="C30" s="25" t="s">
        <v>41</v>
      </c>
      <c r="D30" s="26">
        <v>45169</v>
      </c>
      <c r="E30" s="27">
        <v>12929.8</v>
      </c>
      <c r="F30" s="22">
        <f t="shared" si="1"/>
        <v>45199</v>
      </c>
      <c r="G30" s="21">
        <v>0</v>
      </c>
      <c r="H30" s="21">
        <f t="shared" si="0"/>
        <v>12929.8</v>
      </c>
      <c r="I30" s="22" t="s">
        <v>14</v>
      </c>
    </row>
    <row r="31" spans="1:9" s="23" customFormat="1" ht="32.25" customHeight="1" x14ac:dyDescent="0.2">
      <c r="A31" s="17" t="s">
        <v>36</v>
      </c>
      <c r="B31" s="24" t="s">
        <v>16</v>
      </c>
      <c r="C31" s="25" t="s">
        <v>42</v>
      </c>
      <c r="D31" s="26">
        <v>45169</v>
      </c>
      <c r="E31" s="27">
        <v>4283.87</v>
      </c>
      <c r="F31" s="22">
        <f t="shared" si="1"/>
        <v>45199</v>
      </c>
      <c r="G31" s="21">
        <v>0</v>
      </c>
      <c r="H31" s="21">
        <f t="shared" si="0"/>
        <v>4283.87</v>
      </c>
      <c r="I31" s="22" t="s">
        <v>14</v>
      </c>
    </row>
    <row r="32" spans="1:9" s="23" customFormat="1" ht="32.25" customHeight="1" x14ac:dyDescent="0.2">
      <c r="A32" s="17" t="s">
        <v>43</v>
      </c>
      <c r="B32" s="24" t="s">
        <v>16</v>
      </c>
      <c r="C32" s="25" t="s">
        <v>44</v>
      </c>
      <c r="D32" s="26">
        <v>45139</v>
      </c>
      <c r="E32" s="27">
        <v>2675229.21</v>
      </c>
      <c r="F32" s="22">
        <f t="shared" si="1"/>
        <v>45169</v>
      </c>
      <c r="G32" s="21">
        <v>0</v>
      </c>
      <c r="H32" s="21">
        <f t="shared" si="0"/>
        <v>2675229.21</v>
      </c>
      <c r="I32" s="22" t="s">
        <v>14</v>
      </c>
    </row>
    <row r="33" spans="1:9" s="23" customFormat="1" ht="32.25" customHeight="1" x14ac:dyDescent="0.2">
      <c r="A33" s="17" t="s">
        <v>43</v>
      </c>
      <c r="B33" s="24" t="s">
        <v>16</v>
      </c>
      <c r="C33" s="25" t="s">
        <v>45</v>
      </c>
      <c r="D33" s="26">
        <v>45135</v>
      </c>
      <c r="E33" s="27">
        <v>3966035.61</v>
      </c>
      <c r="F33" s="22">
        <f t="shared" si="1"/>
        <v>45165</v>
      </c>
      <c r="G33" s="21">
        <v>0</v>
      </c>
      <c r="H33" s="21">
        <f t="shared" si="0"/>
        <v>3966035.61</v>
      </c>
      <c r="I33" s="22" t="s">
        <v>14</v>
      </c>
    </row>
    <row r="34" spans="1:9" s="23" customFormat="1" ht="32.25" customHeight="1" x14ac:dyDescent="0.2">
      <c r="A34" s="17" t="s">
        <v>46</v>
      </c>
      <c r="B34" s="24" t="s">
        <v>16</v>
      </c>
      <c r="C34" s="25" t="s">
        <v>47</v>
      </c>
      <c r="D34" s="26">
        <v>45138</v>
      </c>
      <c r="E34" s="27">
        <v>3719.95</v>
      </c>
      <c r="F34" s="22">
        <f t="shared" si="1"/>
        <v>45168</v>
      </c>
      <c r="G34" s="21">
        <v>0</v>
      </c>
      <c r="H34" s="21">
        <f t="shared" si="0"/>
        <v>3719.95</v>
      </c>
      <c r="I34" s="22" t="s">
        <v>14</v>
      </c>
    </row>
    <row r="35" spans="1:9" s="23" customFormat="1" ht="32.25" customHeight="1" x14ac:dyDescent="0.2">
      <c r="A35" s="17" t="s">
        <v>46</v>
      </c>
      <c r="B35" s="24" t="s">
        <v>16</v>
      </c>
      <c r="C35" s="25" t="s">
        <v>48</v>
      </c>
      <c r="D35" s="26">
        <v>45125</v>
      </c>
      <c r="E35" s="27">
        <v>16180.4</v>
      </c>
      <c r="F35" s="22">
        <f t="shared" si="1"/>
        <v>45155</v>
      </c>
      <c r="G35" s="21">
        <v>0</v>
      </c>
      <c r="H35" s="21">
        <f t="shared" si="0"/>
        <v>16180.4</v>
      </c>
      <c r="I35" s="22" t="s">
        <v>14</v>
      </c>
    </row>
    <row r="36" spans="1:9" s="23" customFormat="1" ht="32.25" customHeight="1" x14ac:dyDescent="0.2">
      <c r="A36" s="17" t="s">
        <v>49</v>
      </c>
      <c r="B36" s="24" t="s">
        <v>16</v>
      </c>
      <c r="C36" s="25" t="s">
        <v>50</v>
      </c>
      <c r="D36" s="26">
        <v>45163</v>
      </c>
      <c r="E36" s="27">
        <v>70505</v>
      </c>
      <c r="F36" s="22">
        <f t="shared" si="1"/>
        <v>45193</v>
      </c>
      <c r="G36" s="21">
        <v>0</v>
      </c>
      <c r="H36" s="21">
        <f t="shared" si="0"/>
        <v>70505</v>
      </c>
      <c r="I36" s="22" t="s">
        <v>14</v>
      </c>
    </row>
    <row r="37" spans="1:9" s="23" customFormat="1" ht="32.25" customHeight="1" x14ac:dyDescent="0.2">
      <c r="A37" s="17" t="s">
        <v>49</v>
      </c>
      <c r="B37" s="24" t="s">
        <v>16</v>
      </c>
      <c r="C37" s="25" t="s">
        <v>51</v>
      </c>
      <c r="D37" s="26">
        <v>45147</v>
      </c>
      <c r="E37" s="28">
        <v>111911.2</v>
      </c>
      <c r="F37" s="22">
        <f t="shared" si="1"/>
        <v>45177</v>
      </c>
      <c r="G37" s="21">
        <v>0</v>
      </c>
      <c r="H37" s="21">
        <f t="shared" si="0"/>
        <v>111911.2</v>
      </c>
      <c r="I37" s="22" t="s">
        <v>14</v>
      </c>
    </row>
    <row r="38" spans="1:9" s="23" customFormat="1" ht="32.25" customHeight="1" x14ac:dyDescent="0.2">
      <c r="A38" s="17" t="s">
        <v>52</v>
      </c>
      <c r="B38" s="24" t="s">
        <v>16</v>
      </c>
      <c r="C38" s="29" t="s">
        <v>53</v>
      </c>
      <c r="D38" s="26">
        <v>45138</v>
      </c>
      <c r="E38" s="30">
        <v>111067.5</v>
      </c>
      <c r="F38" s="22">
        <f t="shared" si="1"/>
        <v>45168</v>
      </c>
      <c r="G38" s="21">
        <v>0</v>
      </c>
      <c r="H38" s="21">
        <f t="shared" si="0"/>
        <v>111067.5</v>
      </c>
      <c r="I38" s="22" t="s">
        <v>14</v>
      </c>
    </row>
    <row r="39" spans="1:9" s="23" customFormat="1" ht="32.25" customHeight="1" x14ac:dyDescent="0.2">
      <c r="A39" s="17" t="s">
        <v>54</v>
      </c>
      <c r="B39" s="24" t="s">
        <v>16</v>
      </c>
      <c r="C39" s="29" t="s">
        <v>55</v>
      </c>
      <c r="D39" s="26">
        <v>45139</v>
      </c>
      <c r="E39" s="30">
        <v>12334.89</v>
      </c>
      <c r="F39" s="22">
        <f t="shared" si="1"/>
        <v>45169</v>
      </c>
      <c r="G39" s="21">
        <v>0</v>
      </c>
      <c r="H39" s="21">
        <f t="shared" si="0"/>
        <v>12334.89</v>
      </c>
      <c r="I39" s="22" t="s">
        <v>14</v>
      </c>
    </row>
    <row r="40" spans="1:9" s="23" customFormat="1" ht="32.25" customHeight="1" x14ac:dyDescent="0.2">
      <c r="A40" s="17" t="s">
        <v>54</v>
      </c>
      <c r="B40" s="24" t="s">
        <v>16</v>
      </c>
      <c r="C40" s="29" t="s">
        <v>56</v>
      </c>
      <c r="D40" s="26">
        <v>45170</v>
      </c>
      <c r="E40" s="30">
        <v>12087.98</v>
      </c>
      <c r="F40" s="22">
        <f t="shared" si="1"/>
        <v>45200</v>
      </c>
      <c r="G40" s="21">
        <v>0</v>
      </c>
      <c r="H40" s="21">
        <f t="shared" si="0"/>
        <v>12087.98</v>
      </c>
      <c r="I40" s="22" t="s">
        <v>14</v>
      </c>
    </row>
    <row r="41" spans="1:9" s="23" customFormat="1" ht="32.25" customHeight="1" x14ac:dyDescent="0.2">
      <c r="A41" s="17" t="s">
        <v>57</v>
      </c>
      <c r="B41" s="24" t="s">
        <v>16</v>
      </c>
      <c r="C41" s="31" t="s">
        <v>58</v>
      </c>
      <c r="D41" s="26">
        <v>45170</v>
      </c>
      <c r="E41" s="27">
        <v>137882.25</v>
      </c>
      <c r="F41" s="22">
        <f t="shared" si="1"/>
        <v>45200</v>
      </c>
      <c r="G41" s="21">
        <v>0</v>
      </c>
      <c r="H41" s="21">
        <f t="shared" si="0"/>
        <v>137882.25</v>
      </c>
      <c r="I41" s="22" t="s">
        <v>14</v>
      </c>
    </row>
    <row r="42" spans="1:9" s="23" customFormat="1" ht="32.25" customHeight="1" x14ac:dyDescent="0.2">
      <c r="A42" s="17" t="s">
        <v>57</v>
      </c>
      <c r="B42" s="24" t="s">
        <v>16</v>
      </c>
      <c r="C42" s="31" t="s">
        <v>59</v>
      </c>
      <c r="D42" s="26">
        <v>45170</v>
      </c>
      <c r="E42" s="27">
        <v>94424.89</v>
      </c>
      <c r="F42" s="22">
        <f t="shared" si="1"/>
        <v>45200</v>
      </c>
      <c r="G42" s="21">
        <v>0</v>
      </c>
      <c r="H42" s="21">
        <f t="shared" si="0"/>
        <v>94424.89</v>
      </c>
      <c r="I42" s="22" t="s">
        <v>14</v>
      </c>
    </row>
    <row r="43" spans="1:9" s="23" customFormat="1" ht="32.25" customHeight="1" x14ac:dyDescent="0.2">
      <c r="A43" s="17" t="s">
        <v>60</v>
      </c>
      <c r="B43" s="24" t="s">
        <v>16</v>
      </c>
      <c r="C43" s="31" t="s">
        <v>61</v>
      </c>
      <c r="D43" s="26">
        <v>45168</v>
      </c>
      <c r="E43" s="27">
        <v>92777.5</v>
      </c>
      <c r="F43" s="22">
        <f t="shared" si="1"/>
        <v>45198</v>
      </c>
      <c r="G43" s="21">
        <v>0</v>
      </c>
      <c r="H43" s="21">
        <f t="shared" si="0"/>
        <v>92777.5</v>
      </c>
      <c r="I43" s="22" t="s">
        <v>14</v>
      </c>
    </row>
    <row r="44" spans="1:9" s="23" customFormat="1" ht="32.25" customHeight="1" x14ac:dyDescent="0.2">
      <c r="A44" s="17" t="s">
        <v>60</v>
      </c>
      <c r="B44" s="24" t="s">
        <v>16</v>
      </c>
      <c r="C44" s="31" t="s">
        <v>62</v>
      </c>
      <c r="D44" s="26">
        <v>45138</v>
      </c>
      <c r="E44" s="27">
        <v>92777.5</v>
      </c>
      <c r="F44" s="22">
        <f t="shared" si="1"/>
        <v>45168</v>
      </c>
      <c r="G44" s="21">
        <v>0</v>
      </c>
      <c r="H44" s="21">
        <f t="shared" si="0"/>
        <v>92777.5</v>
      </c>
      <c r="I44" s="22" t="s">
        <v>14</v>
      </c>
    </row>
    <row r="45" spans="1:9" s="23" customFormat="1" ht="32.25" customHeight="1" x14ac:dyDescent="0.2">
      <c r="A45" s="17" t="s">
        <v>63</v>
      </c>
      <c r="B45" s="24" t="s">
        <v>16</v>
      </c>
      <c r="C45" s="31" t="s">
        <v>64</v>
      </c>
      <c r="D45" s="26">
        <v>45167</v>
      </c>
      <c r="E45" s="27">
        <v>119984.76</v>
      </c>
      <c r="F45" s="22">
        <f t="shared" si="1"/>
        <v>45197</v>
      </c>
      <c r="G45" s="21">
        <v>0</v>
      </c>
      <c r="H45" s="21">
        <f t="shared" si="0"/>
        <v>119984.76</v>
      </c>
      <c r="I45" s="22" t="s">
        <v>14</v>
      </c>
    </row>
    <row r="46" spans="1:9" s="23" customFormat="1" ht="32.25" customHeight="1" x14ac:dyDescent="0.2">
      <c r="A46" s="17" t="s">
        <v>63</v>
      </c>
      <c r="B46" s="24" t="s">
        <v>16</v>
      </c>
      <c r="C46" s="31" t="s">
        <v>65</v>
      </c>
      <c r="D46" s="26">
        <v>45135</v>
      </c>
      <c r="E46" s="27">
        <v>119984.76</v>
      </c>
      <c r="F46" s="22">
        <f t="shared" si="1"/>
        <v>45165</v>
      </c>
      <c r="G46" s="21">
        <v>0</v>
      </c>
      <c r="H46" s="21">
        <f t="shared" si="0"/>
        <v>119984.76</v>
      </c>
      <c r="I46" s="22" t="s">
        <v>14</v>
      </c>
    </row>
    <row r="47" spans="1:9" s="23" customFormat="1" ht="32.25" customHeight="1" x14ac:dyDescent="0.2">
      <c r="A47" s="17" t="s">
        <v>63</v>
      </c>
      <c r="B47" s="24" t="s">
        <v>16</v>
      </c>
      <c r="C47" s="31" t="s">
        <v>66</v>
      </c>
      <c r="D47" s="26">
        <v>45090</v>
      </c>
      <c r="E47" s="30">
        <v>59992.38</v>
      </c>
      <c r="F47" s="22">
        <f t="shared" si="1"/>
        <v>45120</v>
      </c>
      <c r="G47" s="21">
        <v>0</v>
      </c>
      <c r="H47" s="21">
        <f t="shared" si="0"/>
        <v>59992.38</v>
      </c>
      <c r="I47" s="22" t="s">
        <v>14</v>
      </c>
    </row>
    <row r="48" spans="1:9" s="23" customFormat="1" ht="32.25" customHeight="1" x14ac:dyDescent="0.2">
      <c r="A48" s="17" t="s">
        <v>67</v>
      </c>
      <c r="B48" s="24" t="s">
        <v>16</v>
      </c>
      <c r="C48" s="31" t="s">
        <v>68</v>
      </c>
      <c r="D48" s="26">
        <v>45152</v>
      </c>
      <c r="E48" s="30">
        <v>265441</v>
      </c>
      <c r="F48" s="22">
        <f t="shared" si="1"/>
        <v>45182</v>
      </c>
      <c r="G48" s="21">
        <v>0</v>
      </c>
      <c r="H48" s="21">
        <f t="shared" si="0"/>
        <v>265441</v>
      </c>
      <c r="I48" s="22" t="s">
        <v>14</v>
      </c>
    </row>
    <row r="49" spans="1:9" s="23" customFormat="1" ht="32.25" customHeight="1" x14ac:dyDescent="0.2">
      <c r="A49" s="17" t="s">
        <v>67</v>
      </c>
      <c r="B49" s="24" t="s">
        <v>16</v>
      </c>
      <c r="C49" s="31" t="s">
        <v>69</v>
      </c>
      <c r="D49" s="26">
        <v>45167</v>
      </c>
      <c r="E49" s="30">
        <v>177354</v>
      </c>
      <c r="F49" s="22">
        <f t="shared" si="1"/>
        <v>45197</v>
      </c>
      <c r="G49" s="21">
        <v>0</v>
      </c>
      <c r="H49" s="21">
        <f t="shared" si="0"/>
        <v>177354</v>
      </c>
      <c r="I49" s="22" t="s">
        <v>14</v>
      </c>
    </row>
    <row r="50" spans="1:9" s="23" customFormat="1" ht="32.25" customHeight="1" x14ac:dyDescent="0.2">
      <c r="A50" s="17" t="s">
        <v>70</v>
      </c>
      <c r="B50" s="24" t="s">
        <v>16</v>
      </c>
      <c r="C50" s="31" t="s">
        <v>71</v>
      </c>
      <c r="D50" s="26">
        <v>45167</v>
      </c>
      <c r="E50" s="30">
        <v>2975</v>
      </c>
      <c r="F50" s="22">
        <f t="shared" si="1"/>
        <v>45197</v>
      </c>
      <c r="G50" s="21">
        <v>0</v>
      </c>
      <c r="H50" s="21">
        <f t="shared" si="0"/>
        <v>2975</v>
      </c>
      <c r="I50" s="22" t="s">
        <v>14</v>
      </c>
    </row>
    <row r="51" spans="1:9" s="23" customFormat="1" ht="32.25" customHeight="1" x14ac:dyDescent="0.2">
      <c r="A51" s="17" t="s">
        <v>70</v>
      </c>
      <c r="B51" s="24" t="s">
        <v>16</v>
      </c>
      <c r="C51" s="31" t="s">
        <v>72</v>
      </c>
      <c r="D51" s="26">
        <v>45133</v>
      </c>
      <c r="E51" s="30">
        <v>5880</v>
      </c>
      <c r="F51" s="22">
        <f t="shared" si="1"/>
        <v>45163</v>
      </c>
      <c r="G51" s="21">
        <v>0</v>
      </c>
      <c r="H51" s="21">
        <f t="shared" si="0"/>
        <v>5880</v>
      </c>
      <c r="I51" s="22" t="s">
        <v>14</v>
      </c>
    </row>
    <row r="52" spans="1:9" s="23" customFormat="1" ht="32.25" customHeight="1" x14ac:dyDescent="0.2">
      <c r="A52" s="17" t="s">
        <v>70</v>
      </c>
      <c r="B52" s="24" t="s">
        <v>16</v>
      </c>
      <c r="C52" s="31" t="s">
        <v>73</v>
      </c>
      <c r="D52" s="26">
        <v>45133</v>
      </c>
      <c r="E52" s="30">
        <v>7650</v>
      </c>
      <c r="F52" s="22">
        <f t="shared" si="1"/>
        <v>45163</v>
      </c>
      <c r="G52" s="21">
        <v>0</v>
      </c>
      <c r="H52" s="21">
        <f t="shared" si="0"/>
        <v>7650</v>
      </c>
      <c r="I52" s="22" t="s">
        <v>14</v>
      </c>
    </row>
    <row r="53" spans="1:9" s="23" customFormat="1" ht="32.25" customHeight="1" x14ac:dyDescent="0.2">
      <c r="A53" s="17" t="s">
        <v>70</v>
      </c>
      <c r="B53" s="24" t="s">
        <v>16</v>
      </c>
      <c r="C53" s="31" t="s">
        <v>74</v>
      </c>
      <c r="D53" s="26">
        <v>45070</v>
      </c>
      <c r="E53" s="30">
        <v>12630</v>
      </c>
      <c r="F53" s="22">
        <f t="shared" si="1"/>
        <v>45100</v>
      </c>
      <c r="G53" s="21">
        <v>0</v>
      </c>
      <c r="H53" s="21">
        <f t="shared" si="0"/>
        <v>12630</v>
      </c>
      <c r="I53" s="22" t="s">
        <v>14</v>
      </c>
    </row>
    <row r="54" spans="1:9" s="23" customFormat="1" ht="32.25" customHeight="1" x14ac:dyDescent="0.2">
      <c r="A54" s="17" t="s">
        <v>70</v>
      </c>
      <c r="B54" s="24" t="s">
        <v>16</v>
      </c>
      <c r="C54" s="31" t="s">
        <v>75</v>
      </c>
      <c r="D54" s="26">
        <v>45038</v>
      </c>
      <c r="E54" s="27">
        <v>4696</v>
      </c>
      <c r="F54" s="22">
        <f t="shared" si="1"/>
        <v>45068</v>
      </c>
      <c r="G54" s="21">
        <v>0</v>
      </c>
      <c r="H54" s="21">
        <f t="shared" si="0"/>
        <v>4696</v>
      </c>
      <c r="I54" s="22" t="s">
        <v>14</v>
      </c>
    </row>
    <row r="55" spans="1:9" s="23" customFormat="1" ht="32.25" customHeight="1" x14ac:dyDescent="0.2">
      <c r="A55" s="17" t="s">
        <v>76</v>
      </c>
      <c r="B55" s="24" t="s">
        <v>16</v>
      </c>
      <c r="C55" s="31" t="s">
        <v>77</v>
      </c>
      <c r="D55" s="26">
        <v>45142</v>
      </c>
      <c r="E55" s="27">
        <v>927480</v>
      </c>
      <c r="F55" s="22">
        <f t="shared" si="1"/>
        <v>45172</v>
      </c>
      <c r="G55" s="21">
        <v>0</v>
      </c>
      <c r="H55" s="21">
        <f t="shared" si="0"/>
        <v>927480</v>
      </c>
      <c r="I55" s="22" t="s">
        <v>14</v>
      </c>
    </row>
    <row r="56" spans="1:9" s="23" customFormat="1" ht="32.25" customHeight="1" x14ac:dyDescent="0.2">
      <c r="A56" s="17" t="s">
        <v>78</v>
      </c>
      <c r="B56" s="24" t="s">
        <v>16</v>
      </c>
      <c r="C56" s="29" t="s">
        <v>79</v>
      </c>
      <c r="D56" s="26">
        <v>42222</v>
      </c>
      <c r="E56" s="27">
        <v>11600</v>
      </c>
      <c r="F56" s="22">
        <f t="shared" si="1"/>
        <v>42252</v>
      </c>
      <c r="G56" s="21">
        <v>0</v>
      </c>
      <c r="H56" s="21">
        <f t="shared" si="0"/>
        <v>11600</v>
      </c>
      <c r="I56" s="22" t="s">
        <v>80</v>
      </c>
    </row>
    <row r="57" spans="1:9" s="23" customFormat="1" ht="32.25" customHeight="1" x14ac:dyDescent="0.2">
      <c r="A57" s="17" t="s">
        <v>78</v>
      </c>
      <c r="B57" s="24" t="s">
        <v>16</v>
      </c>
      <c r="C57" s="29" t="s">
        <v>81</v>
      </c>
      <c r="D57" s="26">
        <v>42129</v>
      </c>
      <c r="E57" s="27">
        <v>11600</v>
      </c>
      <c r="F57" s="22">
        <f t="shared" si="1"/>
        <v>42159</v>
      </c>
      <c r="G57" s="21">
        <v>0</v>
      </c>
      <c r="H57" s="21">
        <f t="shared" si="0"/>
        <v>11600</v>
      </c>
      <c r="I57" s="22" t="s">
        <v>80</v>
      </c>
    </row>
    <row r="58" spans="1:9" s="23" customFormat="1" ht="32.25" customHeight="1" x14ac:dyDescent="0.2">
      <c r="A58" s="17" t="s">
        <v>78</v>
      </c>
      <c r="B58" s="24" t="s">
        <v>16</v>
      </c>
      <c r="C58" s="29" t="s">
        <v>82</v>
      </c>
      <c r="D58" s="26">
        <v>42101</v>
      </c>
      <c r="E58" s="27">
        <v>11600</v>
      </c>
      <c r="F58" s="22">
        <f t="shared" si="1"/>
        <v>42131</v>
      </c>
      <c r="G58" s="21">
        <v>0</v>
      </c>
      <c r="H58" s="21">
        <f t="shared" si="0"/>
        <v>11600</v>
      </c>
      <c r="I58" s="22" t="s">
        <v>80</v>
      </c>
    </row>
    <row r="59" spans="1:9" s="23" customFormat="1" ht="32.25" customHeight="1" x14ac:dyDescent="0.2">
      <c r="A59" s="17" t="s">
        <v>78</v>
      </c>
      <c r="B59" s="24" t="s">
        <v>16</v>
      </c>
      <c r="C59" s="29" t="s">
        <v>83</v>
      </c>
      <c r="D59" s="26">
        <v>42066</v>
      </c>
      <c r="E59" s="30">
        <v>11600</v>
      </c>
      <c r="F59" s="22">
        <f t="shared" si="1"/>
        <v>42096</v>
      </c>
      <c r="G59" s="21">
        <v>0</v>
      </c>
      <c r="H59" s="21">
        <f t="shared" si="0"/>
        <v>11600</v>
      </c>
      <c r="I59" s="22" t="s">
        <v>80</v>
      </c>
    </row>
    <row r="60" spans="1:9" s="23" customFormat="1" ht="32.25" customHeight="1" x14ac:dyDescent="0.2">
      <c r="A60" s="17" t="s">
        <v>78</v>
      </c>
      <c r="B60" s="24" t="s">
        <v>16</v>
      </c>
      <c r="C60" s="29" t="s">
        <v>84</v>
      </c>
      <c r="D60" s="26">
        <v>42038</v>
      </c>
      <c r="E60" s="30">
        <v>11600</v>
      </c>
      <c r="F60" s="22">
        <f t="shared" si="1"/>
        <v>42068</v>
      </c>
      <c r="G60" s="21">
        <v>0</v>
      </c>
      <c r="H60" s="21">
        <f t="shared" si="0"/>
        <v>11600</v>
      </c>
      <c r="I60" s="22" t="s">
        <v>80</v>
      </c>
    </row>
    <row r="61" spans="1:9" s="23" customFormat="1" ht="32.25" customHeight="1" x14ac:dyDescent="0.2">
      <c r="A61" s="17" t="s">
        <v>78</v>
      </c>
      <c r="B61" s="24" t="s">
        <v>16</v>
      </c>
      <c r="C61" s="29" t="s">
        <v>85</v>
      </c>
      <c r="D61" s="26">
        <v>42011</v>
      </c>
      <c r="E61" s="30">
        <v>11600</v>
      </c>
      <c r="F61" s="22">
        <f t="shared" si="1"/>
        <v>42041</v>
      </c>
      <c r="G61" s="21">
        <v>0</v>
      </c>
      <c r="H61" s="21">
        <f t="shared" si="0"/>
        <v>11600</v>
      </c>
      <c r="I61" s="22" t="s">
        <v>80</v>
      </c>
    </row>
    <row r="62" spans="1:9" s="23" customFormat="1" ht="32.25" customHeight="1" x14ac:dyDescent="0.2">
      <c r="A62" s="17" t="s">
        <v>78</v>
      </c>
      <c r="B62" s="24" t="s">
        <v>16</v>
      </c>
      <c r="C62" s="29" t="s">
        <v>86</v>
      </c>
      <c r="D62" s="26">
        <v>41975</v>
      </c>
      <c r="E62" s="30">
        <v>11600</v>
      </c>
      <c r="F62" s="22">
        <f t="shared" si="1"/>
        <v>42005</v>
      </c>
      <c r="G62" s="21">
        <v>0</v>
      </c>
      <c r="H62" s="21">
        <f t="shared" si="0"/>
        <v>11600</v>
      </c>
      <c r="I62" s="22" t="s">
        <v>80</v>
      </c>
    </row>
    <row r="63" spans="1:9" s="23" customFormat="1" ht="32.25" customHeight="1" x14ac:dyDescent="0.2">
      <c r="A63" s="17" t="s">
        <v>78</v>
      </c>
      <c r="B63" s="24" t="s">
        <v>16</v>
      </c>
      <c r="C63" s="29" t="s">
        <v>87</v>
      </c>
      <c r="D63" s="26">
        <v>41947</v>
      </c>
      <c r="E63" s="30">
        <v>11600</v>
      </c>
      <c r="F63" s="22">
        <f t="shared" si="1"/>
        <v>41977</v>
      </c>
      <c r="G63" s="21">
        <v>0</v>
      </c>
      <c r="H63" s="21">
        <f t="shared" si="0"/>
        <v>11600</v>
      </c>
      <c r="I63" s="22" t="s">
        <v>80</v>
      </c>
    </row>
    <row r="64" spans="1:9" s="23" customFormat="1" ht="32.25" customHeight="1" x14ac:dyDescent="0.2">
      <c r="A64" s="17" t="s">
        <v>78</v>
      </c>
      <c r="B64" s="24" t="s">
        <v>16</v>
      </c>
      <c r="C64" s="29" t="s">
        <v>88</v>
      </c>
      <c r="D64" s="26">
        <v>41915</v>
      </c>
      <c r="E64" s="30">
        <v>11600</v>
      </c>
      <c r="F64" s="22">
        <f t="shared" si="1"/>
        <v>41945</v>
      </c>
      <c r="G64" s="21">
        <v>0</v>
      </c>
      <c r="H64" s="21">
        <f t="shared" si="0"/>
        <v>11600</v>
      </c>
      <c r="I64" s="22" t="s">
        <v>80</v>
      </c>
    </row>
    <row r="65" spans="1:9" s="23" customFormat="1" ht="32.25" customHeight="1" x14ac:dyDescent="0.2">
      <c r="A65" s="17" t="s">
        <v>78</v>
      </c>
      <c r="B65" s="24" t="s">
        <v>16</v>
      </c>
      <c r="C65" s="29" t="s">
        <v>89</v>
      </c>
      <c r="D65" s="26">
        <v>41899</v>
      </c>
      <c r="E65" s="30">
        <v>11600</v>
      </c>
      <c r="F65" s="22">
        <f t="shared" si="1"/>
        <v>41929</v>
      </c>
      <c r="G65" s="21">
        <v>0</v>
      </c>
      <c r="H65" s="21">
        <f t="shared" si="0"/>
        <v>11600</v>
      </c>
      <c r="I65" s="22" t="s">
        <v>80</v>
      </c>
    </row>
    <row r="66" spans="1:9" s="23" customFormat="1" ht="32.25" customHeight="1" x14ac:dyDescent="0.2">
      <c r="A66" s="17" t="s">
        <v>78</v>
      </c>
      <c r="B66" s="24" t="s">
        <v>16</v>
      </c>
      <c r="C66" s="29" t="s">
        <v>90</v>
      </c>
      <c r="D66" s="26">
        <v>41856</v>
      </c>
      <c r="E66" s="30">
        <v>11600</v>
      </c>
      <c r="F66" s="22">
        <f t="shared" si="1"/>
        <v>41886</v>
      </c>
      <c r="G66" s="21">
        <v>0</v>
      </c>
      <c r="H66" s="21">
        <f t="shared" si="0"/>
        <v>11600</v>
      </c>
      <c r="I66" s="22" t="s">
        <v>80</v>
      </c>
    </row>
    <row r="67" spans="1:9" s="23" customFormat="1" ht="32.25" customHeight="1" x14ac:dyDescent="0.2">
      <c r="A67" s="17" t="s">
        <v>78</v>
      </c>
      <c r="B67" s="24" t="s">
        <v>16</v>
      </c>
      <c r="C67" s="29" t="s">
        <v>91</v>
      </c>
      <c r="D67" s="26">
        <v>41834</v>
      </c>
      <c r="E67" s="30">
        <v>11600</v>
      </c>
      <c r="F67" s="22">
        <f t="shared" si="1"/>
        <v>41864</v>
      </c>
      <c r="G67" s="21">
        <v>0</v>
      </c>
      <c r="H67" s="21">
        <f t="shared" si="0"/>
        <v>11600</v>
      </c>
      <c r="I67" s="22" t="s">
        <v>80</v>
      </c>
    </row>
    <row r="68" spans="1:9" s="23" customFormat="1" ht="32.25" customHeight="1" x14ac:dyDescent="0.2">
      <c r="A68" s="17" t="s">
        <v>78</v>
      </c>
      <c r="B68" s="17" t="s">
        <v>16</v>
      </c>
      <c r="C68" s="29" t="s">
        <v>92</v>
      </c>
      <c r="D68" s="26">
        <v>41800</v>
      </c>
      <c r="E68" s="30">
        <v>11600</v>
      </c>
      <c r="F68" s="22">
        <f t="shared" si="1"/>
        <v>41830</v>
      </c>
      <c r="G68" s="21">
        <v>0</v>
      </c>
      <c r="H68" s="21">
        <f t="shared" si="0"/>
        <v>11600</v>
      </c>
      <c r="I68" s="22" t="s">
        <v>80</v>
      </c>
    </row>
    <row r="69" spans="1:9" s="23" customFormat="1" ht="32.25" customHeight="1" x14ac:dyDescent="0.2">
      <c r="A69" s="17" t="s">
        <v>78</v>
      </c>
      <c r="B69" s="17" t="s">
        <v>16</v>
      </c>
      <c r="C69" s="29" t="s">
        <v>93</v>
      </c>
      <c r="D69" s="26">
        <v>41766</v>
      </c>
      <c r="E69" s="30">
        <v>11600</v>
      </c>
      <c r="F69" s="22">
        <f t="shared" si="1"/>
        <v>41796</v>
      </c>
      <c r="G69" s="21">
        <v>0</v>
      </c>
      <c r="H69" s="21">
        <f t="shared" si="0"/>
        <v>11600</v>
      </c>
      <c r="I69" s="22" t="s">
        <v>80</v>
      </c>
    </row>
    <row r="70" spans="1:9" s="23" customFormat="1" ht="32.25" customHeight="1" x14ac:dyDescent="0.2">
      <c r="A70" s="17" t="s">
        <v>78</v>
      </c>
      <c r="B70" s="17" t="s">
        <v>16</v>
      </c>
      <c r="C70" s="29" t="s">
        <v>94</v>
      </c>
      <c r="D70" s="26">
        <v>41737</v>
      </c>
      <c r="E70" s="30">
        <v>11600</v>
      </c>
      <c r="F70" s="22">
        <f t="shared" si="1"/>
        <v>41767</v>
      </c>
      <c r="G70" s="21">
        <v>0</v>
      </c>
      <c r="H70" s="21">
        <f t="shared" si="0"/>
        <v>11600</v>
      </c>
      <c r="I70" s="22" t="s">
        <v>80</v>
      </c>
    </row>
    <row r="71" spans="1:9" s="23" customFormat="1" ht="32.25" customHeight="1" x14ac:dyDescent="0.2">
      <c r="A71" s="17" t="s">
        <v>78</v>
      </c>
      <c r="B71" s="17" t="s">
        <v>16</v>
      </c>
      <c r="C71" s="29" t="s">
        <v>95</v>
      </c>
      <c r="D71" s="26">
        <v>41702</v>
      </c>
      <c r="E71" s="30">
        <v>11600</v>
      </c>
      <c r="F71" s="22">
        <f t="shared" si="1"/>
        <v>41732</v>
      </c>
      <c r="G71" s="21">
        <v>0</v>
      </c>
      <c r="H71" s="21">
        <f t="shared" si="0"/>
        <v>11600</v>
      </c>
      <c r="I71" s="22" t="s">
        <v>80</v>
      </c>
    </row>
    <row r="72" spans="1:9" s="23" customFormat="1" ht="32.25" customHeight="1" x14ac:dyDescent="0.2">
      <c r="A72" s="17" t="s">
        <v>78</v>
      </c>
      <c r="B72" s="17" t="s">
        <v>16</v>
      </c>
      <c r="C72" s="29" t="s">
        <v>96</v>
      </c>
      <c r="D72" s="26">
        <v>41672</v>
      </c>
      <c r="E72" s="30">
        <v>11600</v>
      </c>
      <c r="F72" s="22">
        <f t="shared" si="1"/>
        <v>41702</v>
      </c>
      <c r="G72" s="21">
        <v>0</v>
      </c>
      <c r="H72" s="21">
        <f t="shared" si="0"/>
        <v>11600</v>
      </c>
      <c r="I72" s="22" t="s">
        <v>80</v>
      </c>
    </row>
    <row r="73" spans="1:9" s="23" customFormat="1" ht="32.25" customHeight="1" x14ac:dyDescent="0.2">
      <c r="A73" s="17" t="s">
        <v>78</v>
      </c>
      <c r="B73" s="17" t="s">
        <v>16</v>
      </c>
      <c r="C73" s="29" t="s">
        <v>97</v>
      </c>
      <c r="D73" s="26">
        <v>41641</v>
      </c>
      <c r="E73" s="30">
        <v>11600</v>
      </c>
      <c r="F73" s="22">
        <f t="shared" si="1"/>
        <v>41671</v>
      </c>
      <c r="G73" s="21">
        <v>0</v>
      </c>
      <c r="H73" s="21">
        <f t="shared" si="0"/>
        <v>11600</v>
      </c>
      <c r="I73" s="22" t="s">
        <v>80</v>
      </c>
    </row>
    <row r="74" spans="1:9" s="23" customFormat="1" ht="32.25" customHeight="1" x14ac:dyDescent="0.2">
      <c r="A74" s="17" t="s">
        <v>98</v>
      </c>
      <c r="B74" s="17" t="s">
        <v>16</v>
      </c>
      <c r="C74" s="29" t="s">
        <v>99</v>
      </c>
      <c r="D74" s="26">
        <v>45166</v>
      </c>
      <c r="E74" s="30">
        <v>53100</v>
      </c>
      <c r="F74" s="22">
        <f t="shared" si="1"/>
        <v>45196</v>
      </c>
      <c r="G74" s="21">
        <v>0</v>
      </c>
      <c r="H74" s="21">
        <f t="shared" si="0"/>
        <v>53100</v>
      </c>
      <c r="I74" s="22" t="s">
        <v>14</v>
      </c>
    </row>
    <row r="75" spans="1:9" s="23" customFormat="1" ht="32.25" customHeight="1" x14ac:dyDescent="0.2">
      <c r="A75" s="17" t="s">
        <v>98</v>
      </c>
      <c r="B75" s="17" t="s">
        <v>16</v>
      </c>
      <c r="C75" s="29" t="s">
        <v>100</v>
      </c>
      <c r="D75" s="26">
        <v>45134</v>
      </c>
      <c r="E75" s="30">
        <v>53100</v>
      </c>
      <c r="F75" s="22">
        <f t="shared" si="1"/>
        <v>45164</v>
      </c>
      <c r="G75" s="21">
        <v>0</v>
      </c>
      <c r="H75" s="21">
        <f t="shared" si="0"/>
        <v>53100</v>
      </c>
      <c r="I75" s="22" t="s">
        <v>14</v>
      </c>
    </row>
    <row r="76" spans="1:9" s="23" customFormat="1" ht="32.25" customHeight="1" x14ac:dyDescent="0.2">
      <c r="A76" s="17" t="s">
        <v>98</v>
      </c>
      <c r="B76" s="17" t="s">
        <v>16</v>
      </c>
      <c r="C76" s="29" t="s">
        <v>101</v>
      </c>
      <c r="D76" s="26">
        <v>45103</v>
      </c>
      <c r="E76" s="30">
        <v>53100</v>
      </c>
      <c r="F76" s="22">
        <f t="shared" ref="F76:F141" si="2">+D76+30</f>
        <v>45133</v>
      </c>
      <c r="G76" s="21">
        <v>0</v>
      </c>
      <c r="H76" s="21">
        <f t="shared" si="0"/>
        <v>53100</v>
      </c>
      <c r="I76" s="22" t="s">
        <v>14</v>
      </c>
    </row>
    <row r="77" spans="1:9" s="23" customFormat="1" ht="32.25" customHeight="1" x14ac:dyDescent="0.2">
      <c r="A77" s="17" t="s">
        <v>98</v>
      </c>
      <c r="B77" s="17" t="s">
        <v>16</v>
      </c>
      <c r="C77" s="29" t="s">
        <v>102</v>
      </c>
      <c r="D77" s="26">
        <v>45075</v>
      </c>
      <c r="E77" s="30">
        <v>53100</v>
      </c>
      <c r="F77" s="22">
        <f t="shared" si="2"/>
        <v>45105</v>
      </c>
      <c r="G77" s="21">
        <v>0</v>
      </c>
      <c r="H77" s="21">
        <f t="shared" ref="H77:H159" si="3">E77-G77</f>
        <v>53100</v>
      </c>
      <c r="I77" s="22" t="s">
        <v>14</v>
      </c>
    </row>
    <row r="78" spans="1:9" s="23" customFormat="1" ht="32.25" customHeight="1" x14ac:dyDescent="0.2">
      <c r="A78" s="17" t="s">
        <v>103</v>
      </c>
      <c r="B78" s="17" t="s">
        <v>16</v>
      </c>
      <c r="C78" s="29" t="s">
        <v>104</v>
      </c>
      <c r="D78" s="26">
        <v>45168</v>
      </c>
      <c r="E78" s="30">
        <v>475540</v>
      </c>
      <c r="F78" s="22">
        <f t="shared" si="2"/>
        <v>45198</v>
      </c>
      <c r="G78" s="21">
        <v>0</v>
      </c>
      <c r="H78" s="21">
        <f t="shared" si="3"/>
        <v>475540</v>
      </c>
      <c r="I78" s="22" t="s">
        <v>14</v>
      </c>
    </row>
    <row r="79" spans="1:9" s="23" customFormat="1" ht="32.25" customHeight="1" x14ac:dyDescent="0.2">
      <c r="A79" s="17" t="s">
        <v>105</v>
      </c>
      <c r="B79" s="17" t="s">
        <v>16</v>
      </c>
      <c r="C79" s="29" t="s">
        <v>106</v>
      </c>
      <c r="D79" s="26">
        <v>45152</v>
      </c>
      <c r="E79" s="30">
        <v>2400</v>
      </c>
      <c r="F79" s="22">
        <f t="shared" si="2"/>
        <v>45182</v>
      </c>
      <c r="G79" s="21">
        <v>0</v>
      </c>
      <c r="H79" s="21">
        <f t="shared" si="3"/>
        <v>2400</v>
      </c>
      <c r="I79" s="22" t="s">
        <v>14</v>
      </c>
    </row>
    <row r="80" spans="1:9" s="23" customFormat="1" ht="32.25" customHeight="1" x14ac:dyDescent="0.2">
      <c r="A80" s="17" t="s">
        <v>105</v>
      </c>
      <c r="B80" s="17" t="s">
        <v>16</v>
      </c>
      <c r="C80" s="25" t="s">
        <v>107</v>
      </c>
      <c r="D80" s="26">
        <v>45152</v>
      </c>
      <c r="E80" s="27">
        <v>40000</v>
      </c>
      <c r="F80" s="22">
        <f t="shared" si="2"/>
        <v>45182</v>
      </c>
      <c r="G80" s="21">
        <v>0</v>
      </c>
      <c r="H80" s="21">
        <f t="shared" si="3"/>
        <v>40000</v>
      </c>
      <c r="I80" s="22" t="s">
        <v>14</v>
      </c>
    </row>
    <row r="81" spans="1:9" s="23" customFormat="1" ht="32.25" customHeight="1" x14ac:dyDescent="0.2">
      <c r="A81" s="17" t="s">
        <v>108</v>
      </c>
      <c r="B81" s="17" t="s">
        <v>16</v>
      </c>
      <c r="C81" s="25" t="s">
        <v>109</v>
      </c>
      <c r="D81" s="26">
        <v>45138</v>
      </c>
      <c r="E81" s="27">
        <v>384000</v>
      </c>
      <c r="F81" s="22">
        <f t="shared" si="2"/>
        <v>45168</v>
      </c>
      <c r="G81" s="21">
        <v>0</v>
      </c>
      <c r="H81" s="21">
        <f t="shared" si="3"/>
        <v>384000</v>
      </c>
      <c r="I81" s="22" t="s">
        <v>14</v>
      </c>
    </row>
    <row r="82" spans="1:9" s="23" customFormat="1" ht="32.25" customHeight="1" x14ac:dyDescent="0.2">
      <c r="A82" s="17" t="s">
        <v>110</v>
      </c>
      <c r="B82" s="17" t="s">
        <v>16</v>
      </c>
      <c r="C82" s="26" t="s">
        <v>111</v>
      </c>
      <c r="D82" s="26">
        <v>43566</v>
      </c>
      <c r="E82" s="27">
        <v>755.2</v>
      </c>
      <c r="F82" s="22">
        <f t="shared" si="2"/>
        <v>43596</v>
      </c>
      <c r="G82" s="21">
        <v>0</v>
      </c>
      <c r="H82" s="21">
        <f t="shared" si="3"/>
        <v>755.2</v>
      </c>
      <c r="I82" s="22" t="s">
        <v>14</v>
      </c>
    </row>
    <row r="83" spans="1:9" s="23" customFormat="1" ht="32.25" customHeight="1" x14ac:dyDescent="0.2">
      <c r="A83" s="17" t="s">
        <v>112</v>
      </c>
      <c r="B83" s="17" t="s">
        <v>16</v>
      </c>
      <c r="C83" s="25" t="s">
        <v>113</v>
      </c>
      <c r="D83" s="26">
        <v>45162</v>
      </c>
      <c r="E83" s="27">
        <v>272833.7</v>
      </c>
      <c r="F83" s="22">
        <f t="shared" si="2"/>
        <v>45192</v>
      </c>
      <c r="G83" s="21">
        <v>0</v>
      </c>
      <c r="H83" s="21">
        <f t="shared" si="3"/>
        <v>272833.7</v>
      </c>
      <c r="I83" s="22" t="s">
        <v>14</v>
      </c>
    </row>
    <row r="84" spans="1:9" s="23" customFormat="1" ht="32.25" customHeight="1" x14ac:dyDescent="0.2">
      <c r="A84" s="17" t="s">
        <v>114</v>
      </c>
      <c r="B84" s="17" t="s">
        <v>16</v>
      </c>
      <c r="C84" s="29" t="s">
        <v>115</v>
      </c>
      <c r="D84" s="26">
        <v>45169</v>
      </c>
      <c r="E84" s="32">
        <v>215940</v>
      </c>
      <c r="F84" s="22">
        <f t="shared" si="2"/>
        <v>45199</v>
      </c>
      <c r="G84" s="21">
        <v>0</v>
      </c>
      <c r="H84" s="21">
        <f t="shared" si="3"/>
        <v>215940</v>
      </c>
      <c r="I84" s="22" t="s">
        <v>14</v>
      </c>
    </row>
    <row r="85" spans="1:9" s="23" customFormat="1" ht="32.25" customHeight="1" x14ac:dyDescent="0.2">
      <c r="A85" s="17" t="s">
        <v>116</v>
      </c>
      <c r="B85" s="17" t="s">
        <v>16</v>
      </c>
      <c r="C85" s="29" t="s">
        <v>117</v>
      </c>
      <c r="D85" s="26">
        <v>45147</v>
      </c>
      <c r="E85" s="32">
        <v>428037.84</v>
      </c>
      <c r="F85" s="22">
        <f t="shared" si="2"/>
        <v>45177</v>
      </c>
      <c r="G85" s="21">
        <v>0</v>
      </c>
      <c r="H85" s="21">
        <f t="shared" si="3"/>
        <v>428037.84</v>
      </c>
      <c r="I85" s="22" t="s">
        <v>14</v>
      </c>
    </row>
    <row r="86" spans="1:9" s="23" customFormat="1" ht="32.25" customHeight="1" x14ac:dyDescent="0.2">
      <c r="A86" s="17" t="s">
        <v>116</v>
      </c>
      <c r="B86" s="17" t="s">
        <v>16</v>
      </c>
      <c r="C86" s="29" t="s">
        <v>118</v>
      </c>
      <c r="D86" s="26">
        <v>45156</v>
      </c>
      <c r="E86" s="30">
        <v>-63660.91</v>
      </c>
      <c r="F86" s="22">
        <f t="shared" si="2"/>
        <v>45186</v>
      </c>
      <c r="G86" s="21">
        <v>0</v>
      </c>
      <c r="H86" s="21">
        <f t="shared" si="3"/>
        <v>-63660.91</v>
      </c>
      <c r="I86" s="22" t="s">
        <v>14</v>
      </c>
    </row>
    <row r="87" spans="1:9" s="23" customFormat="1" ht="32.25" customHeight="1" x14ac:dyDescent="0.2">
      <c r="A87" s="17" t="s">
        <v>119</v>
      </c>
      <c r="B87" s="17" t="s">
        <v>16</v>
      </c>
      <c r="C87" s="25" t="s">
        <v>120</v>
      </c>
      <c r="D87" s="26">
        <v>45163</v>
      </c>
      <c r="E87" s="30">
        <v>150001.92000000001</v>
      </c>
      <c r="F87" s="22">
        <f t="shared" si="2"/>
        <v>45193</v>
      </c>
      <c r="G87" s="21">
        <v>0</v>
      </c>
      <c r="H87" s="21">
        <f t="shared" si="3"/>
        <v>150001.92000000001</v>
      </c>
      <c r="I87" s="22" t="s">
        <v>14</v>
      </c>
    </row>
    <row r="88" spans="1:9" s="23" customFormat="1" ht="32.25" customHeight="1" x14ac:dyDescent="0.2">
      <c r="A88" s="17" t="s">
        <v>121</v>
      </c>
      <c r="B88" s="17" t="s">
        <v>16</v>
      </c>
      <c r="C88" s="25" t="s">
        <v>122</v>
      </c>
      <c r="D88" s="26">
        <v>45166</v>
      </c>
      <c r="E88" s="27">
        <v>38110.800000000003</v>
      </c>
      <c r="F88" s="22">
        <f t="shared" si="2"/>
        <v>45196</v>
      </c>
      <c r="G88" s="21">
        <v>0</v>
      </c>
      <c r="H88" s="21">
        <f t="shared" si="3"/>
        <v>38110.800000000003</v>
      </c>
      <c r="I88" s="22" t="s">
        <v>14</v>
      </c>
    </row>
    <row r="89" spans="1:9" s="23" customFormat="1" ht="32.25" customHeight="1" x14ac:dyDescent="0.2">
      <c r="A89" s="17" t="s">
        <v>123</v>
      </c>
      <c r="B89" s="17" t="s">
        <v>16</v>
      </c>
      <c r="C89" s="25" t="s">
        <v>124</v>
      </c>
      <c r="D89" s="26">
        <v>45115</v>
      </c>
      <c r="E89" s="27">
        <v>74340</v>
      </c>
      <c r="F89" s="22">
        <f t="shared" si="2"/>
        <v>45145</v>
      </c>
      <c r="G89" s="21">
        <v>0</v>
      </c>
      <c r="H89" s="21">
        <f t="shared" si="3"/>
        <v>74340</v>
      </c>
      <c r="I89" s="22" t="s">
        <v>14</v>
      </c>
    </row>
    <row r="90" spans="1:9" s="23" customFormat="1" ht="32.25" customHeight="1" x14ac:dyDescent="0.2">
      <c r="A90" s="17" t="s">
        <v>123</v>
      </c>
      <c r="B90" s="17" t="s">
        <v>16</v>
      </c>
      <c r="C90" s="25" t="s">
        <v>125</v>
      </c>
      <c r="D90" s="26">
        <v>45145</v>
      </c>
      <c r="E90" s="27">
        <v>12000</v>
      </c>
      <c r="F90" s="22">
        <f t="shared" si="2"/>
        <v>45175</v>
      </c>
      <c r="G90" s="21">
        <v>0</v>
      </c>
      <c r="H90" s="21">
        <f t="shared" si="3"/>
        <v>12000</v>
      </c>
      <c r="I90" s="22" t="s">
        <v>14</v>
      </c>
    </row>
    <row r="91" spans="1:9" s="23" customFormat="1" ht="32.25" customHeight="1" x14ac:dyDescent="0.2">
      <c r="A91" s="17" t="s">
        <v>123</v>
      </c>
      <c r="B91" s="17" t="s">
        <v>16</v>
      </c>
      <c r="C91" s="25" t="s">
        <v>126</v>
      </c>
      <c r="D91" s="26">
        <v>45114</v>
      </c>
      <c r="E91" s="27">
        <v>12000</v>
      </c>
      <c r="F91" s="22">
        <f t="shared" si="2"/>
        <v>45144</v>
      </c>
      <c r="G91" s="21">
        <v>0</v>
      </c>
      <c r="H91" s="21">
        <f t="shared" si="3"/>
        <v>12000</v>
      </c>
      <c r="I91" s="22" t="s">
        <v>14</v>
      </c>
    </row>
    <row r="92" spans="1:9" s="23" customFormat="1" ht="32.25" customHeight="1" x14ac:dyDescent="0.2">
      <c r="A92" s="17" t="s">
        <v>127</v>
      </c>
      <c r="B92" s="17" t="s">
        <v>16</v>
      </c>
      <c r="C92" s="29" t="s">
        <v>128</v>
      </c>
      <c r="D92" s="26">
        <v>45168</v>
      </c>
      <c r="E92" s="30">
        <v>388155.34</v>
      </c>
      <c r="F92" s="22">
        <f t="shared" si="2"/>
        <v>45198</v>
      </c>
      <c r="G92" s="21">
        <v>0</v>
      </c>
      <c r="H92" s="21">
        <f t="shared" si="3"/>
        <v>388155.34</v>
      </c>
      <c r="I92" s="22" t="s">
        <v>14</v>
      </c>
    </row>
    <row r="93" spans="1:9" s="23" customFormat="1" ht="32.25" customHeight="1" x14ac:dyDescent="0.2">
      <c r="A93" s="17" t="s">
        <v>127</v>
      </c>
      <c r="B93" s="17" t="s">
        <v>16</v>
      </c>
      <c r="C93" s="29" t="s">
        <v>129</v>
      </c>
      <c r="D93" s="26">
        <v>45138</v>
      </c>
      <c r="E93" s="30">
        <v>388155.34</v>
      </c>
      <c r="F93" s="22">
        <f t="shared" si="2"/>
        <v>45168</v>
      </c>
      <c r="G93" s="21">
        <v>0</v>
      </c>
      <c r="H93" s="21">
        <f t="shared" si="3"/>
        <v>388155.34</v>
      </c>
      <c r="I93" s="22" t="s">
        <v>14</v>
      </c>
    </row>
    <row r="94" spans="1:9" s="23" customFormat="1" ht="32.25" customHeight="1" x14ac:dyDescent="0.2">
      <c r="A94" s="17" t="s">
        <v>130</v>
      </c>
      <c r="B94" s="17" t="s">
        <v>16</v>
      </c>
      <c r="C94" s="29" t="s">
        <v>131</v>
      </c>
      <c r="D94" s="26">
        <v>45141</v>
      </c>
      <c r="E94" s="33">
        <v>511923.5</v>
      </c>
      <c r="F94" s="22">
        <f t="shared" si="2"/>
        <v>45171</v>
      </c>
      <c r="G94" s="21">
        <v>0</v>
      </c>
      <c r="H94" s="21">
        <f t="shared" si="3"/>
        <v>511923.5</v>
      </c>
      <c r="I94" s="22" t="s">
        <v>14</v>
      </c>
    </row>
    <row r="95" spans="1:9" s="23" customFormat="1" ht="32.25" customHeight="1" x14ac:dyDescent="0.2">
      <c r="A95" s="17" t="s">
        <v>132</v>
      </c>
      <c r="B95" s="17" t="s">
        <v>16</v>
      </c>
      <c r="C95" s="29" t="s">
        <v>133</v>
      </c>
      <c r="D95" s="26">
        <v>45126</v>
      </c>
      <c r="E95" s="27">
        <v>127520.03</v>
      </c>
      <c r="F95" s="22">
        <f t="shared" si="2"/>
        <v>45156</v>
      </c>
      <c r="G95" s="21">
        <v>0</v>
      </c>
      <c r="H95" s="21">
        <f t="shared" si="3"/>
        <v>127520.03</v>
      </c>
      <c r="I95" s="22" t="s">
        <v>14</v>
      </c>
    </row>
    <row r="96" spans="1:9" s="23" customFormat="1" ht="32.25" customHeight="1" x14ac:dyDescent="0.2">
      <c r="A96" s="17" t="s">
        <v>134</v>
      </c>
      <c r="B96" s="17" t="s">
        <v>16</v>
      </c>
      <c r="C96" s="29" t="s">
        <v>135</v>
      </c>
      <c r="D96" s="26">
        <v>45147</v>
      </c>
      <c r="E96" s="27">
        <v>37170</v>
      </c>
      <c r="F96" s="22">
        <f t="shared" si="2"/>
        <v>45177</v>
      </c>
      <c r="G96" s="21">
        <v>0</v>
      </c>
      <c r="H96" s="21">
        <f t="shared" si="3"/>
        <v>37170</v>
      </c>
      <c r="I96" s="22" t="s">
        <v>14</v>
      </c>
    </row>
    <row r="97" spans="1:9" s="23" customFormat="1" ht="32.25" customHeight="1" x14ac:dyDescent="0.2">
      <c r="A97" s="17" t="s">
        <v>136</v>
      </c>
      <c r="B97" s="17" t="s">
        <v>16</v>
      </c>
      <c r="C97" s="29" t="s">
        <v>137</v>
      </c>
      <c r="D97" s="26">
        <v>45163</v>
      </c>
      <c r="E97" s="27">
        <v>29264</v>
      </c>
      <c r="F97" s="22">
        <f t="shared" si="2"/>
        <v>45193</v>
      </c>
      <c r="G97" s="21">
        <v>0</v>
      </c>
      <c r="H97" s="21">
        <f t="shared" si="3"/>
        <v>29264</v>
      </c>
      <c r="I97" s="22" t="s">
        <v>14</v>
      </c>
    </row>
    <row r="98" spans="1:9" s="23" customFormat="1" ht="32.25" customHeight="1" x14ac:dyDescent="0.2">
      <c r="A98" s="17" t="s">
        <v>136</v>
      </c>
      <c r="B98" s="17" t="s">
        <v>16</v>
      </c>
      <c r="C98" s="29" t="s">
        <v>138</v>
      </c>
      <c r="D98" s="26">
        <v>45163</v>
      </c>
      <c r="E98" s="27">
        <v>204848</v>
      </c>
      <c r="F98" s="22">
        <f t="shared" si="2"/>
        <v>45193</v>
      </c>
      <c r="G98" s="21">
        <v>0</v>
      </c>
      <c r="H98" s="21">
        <f t="shared" si="3"/>
        <v>204848</v>
      </c>
      <c r="I98" s="22" t="s">
        <v>14</v>
      </c>
    </row>
    <row r="99" spans="1:9" s="23" customFormat="1" ht="32.25" customHeight="1" x14ac:dyDescent="0.2">
      <c r="A99" s="17" t="s">
        <v>139</v>
      </c>
      <c r="B99" s="17" t="s">
        <v>16</v>
      </c>
      <c r="C99" s="29" t="s">
        <v>68</v>
      </c>
      <c r="D99" s="26">
        <v>45147</v>
      </c>
      <c r="E99" s="27">
        <v>25488</v>
      </c>
      <c r="F99" s="22">
        <f t="shared" si="2"/>
        <v>45177</v>
      </c>
      <c r="G99" s="21">
        <v>0</v>
      </c>
      <c r="H99" s="21">
        <f t="shared" si="3"/>
        <v>25488</v>
      </c>
      <c r="I99" s="22" t="s">
        <v>14</v>
      </c>
    </row>
    <row r="100" spans="1:9" s="23" customFormat="1" ht="32.25" customHeight="1" x14ac:dyDescent="0.2">
      <c r="A100" s="17" t="s">
        <v>140</v>
      </c>
      <c r="B100" s="17" t="s">
        <v>16</v>
      </c>
      <c r="C100" s="29" t="s">
        <v>141</v>
      </c>
      <c r="D100" s="26">
        <v>45147</v>
      </c>
      <c r="E100" s="27">
        <v>102660</v>
      </c>
      <c r="F100" s="22">
        <f t="shared" si="2"/>
        <v>45177</v>
      </c>
      <c r="G100" s="21">
        <v>0</v>
      </c>
      <c r="H100" s="21">
        <f t="shared" si="3"/>
        <v>102660</v>
      </c>
      <c r="I100" s="22" t="s">
        <v>14</v>
      </c>
    </row>
    <row r="101" spans="1:9" s="23" customFormat="1" ht="32.25" customHeight="1" x14ac:dyDescent="0.2">
      <c r="A101" s="17" t="s">
        <v>140</v>
      </c>
      <c r="B101" s="17" t="s">
        <v>16</v>
      </c>
      <c r="C101" s="29" t="s">
        <v>142</v>
      </c>
      <c r="D101" s="26">
        <v>45147</v>
      </c>
      <c r="E101" s="30">
        <v>14500</v>
      </c>
      <c r="F101" s="22">
        <f t="shared" si="2"/>
        <v>45177</v>
      </c>
      <c r="G101" s="21">
        <v>0</v>
      </c>
      <c r="H101" s="21">
        <f t="shared" si="3"/>
        <v>14500</v>
      </c>
      <c r="I101" s="22" t="s">
        <v>14</v>
      </c>
    </row>
    <row r="102" spans="1:9" s="23" customFormat="1" ht="32.25" customHeight="1" x14ac:dyDescent="0.2">
      <c r="A102" s="17" t="s">
        <v>140</v>
      </c>
      <c r="B102" s="17" t="s">
        <v>16</v>
      </c>
      <c r="C102" s="29" t="s">
        <v>143</v>
      </c>
      <c r="D102" s="26">
        <v>45108</v>
      </c>
      <c r="E102" s="30">
        <v>14500</v>
      </c>
      <c r="F102" s="22">
        <f t="shared" si="2"/>
        <v>45138</v>
      </c>
      <c r="G102" s="21">
        <v>0</v>
      </c>
      <c r="H102" s="21">
        <f t="shared" si="3"/>
        <v>14500</v>
      </c>
      <c r="I102" s="22" t="s">
        <v>14</v>
      </c>
    </row>
    <row r="103" spans="1:9" s="23" customFormat="1" ht="32.25" customHeight="1" x14ac:dyDescent="0.2">
      <c r="A103" s="17" t="s">
        <v>144</v>
      </c>
      <c r="B103" s="17" t="s">
        <v>16</v>
      </c>
      <c r="C103" s="29" t="s">
        <v>145</v>
      </c>
      <c r="D103" s="26">
        <v>45152</v>
      </c>
      <c r="E103" s="30">
        <v>57820</v>
      </c>
      <c r="F103" s="22">
        <f t="shared" si="2"/>
        <v>45182</v>
      </c>
      <c r="G103" s="21">
        <v>0</v>
      </c>
      <c r="H103" s="21">
        <f t="shared" si="3"/>
        <v>57820</v>
      </c>
      <c r="I103" s="22" t="s">
        <v>14</v>
      </c>
    </row>
    <row r="104" spans="1:9" s="23" customFormat="1" ht="32.25" customHeight="1" x14ac:dyDescent="0.2">
      <c r="A104" s="17" t="s">
        <v>146</v>
      </c>
      <c r="B104" s="17" t="s">
        <v>16</v>
      </c>
      <c r="C104" s="29" t="s">
        <v>147</v>
      </c>
      <c r="D104" s="26">
        <v>45134</v>
      </c>
      <c r="E104" s="30">
        <v>13184.14</v>
      </c>
      <c r="F104" s="22">
        <f t="shared" si="2"/>
        <v>45164</v>
      </c>
      <c r="G104" s="21">
        <v>0</v>
      </c>
      <c r="H104" s="21">
        <f t="shared" si="3"/>
        <v>13184.14</v>
      </c>
      <c r="I104" s="22" t="s">
        <v>14</v>
      </c>
    </row>
    <row r="105" spans="1:9" s="23" customFormat="1" ht="32.25" customHeight="1" x14ac:dyDescent="0.2">
      <c r="A105" s="17" t="s">
        <v>148</v>
      </c>
      <c r="B105" s="17" t="s">
        <v>16</v>
      </c>
      <c r="C105" s="29" t="s">
        <v>149</v>
      </c>
      <c r="D105" s="26">
        <v>45140</v>
      </c>
      <c r="E105" s="30">
        <v>140000</v>
      </c>
      <c r="F105" s="22">
        <f t="shared" si="2"/>
        <v>45170</v>
      </c>
      <c r="G105" s="21">
        <v>0</v>
      </c>
      <c r="H105" s="21">
        <f t="shared" si="3"/>
        <v>140000</v>
      </c>
      <c r="I105" s="22" t="s">
        <v>14</v>
      </c>
    </row>
    <row r="106" spans="1:9" s="23" customFormat="1" ht="32.25" customHeight="1" x14ac:dyDescent="0.2">
      <c r="A106" s="17" t="s">
        <v>150</v>
      </c>
      <c r="B106" s="17" t="s">
        <v>16</v>
      </c>
      <c r="C106" s="29" t="s">
        <v>151</v>
      </c>
      <c r="D106" s="26">
        <v>45142</v>
      </c>
      <c r="E106" s="30">
        <v>662759.65</v>
      </c>
      <c r="F106" s="22">
        <f t="shared" si="2"/>
        <v>45172</v>
      </c>
      <c r="G106" s="21">
        <v>0</v>
      </c>
      <c r="H106" s="21">
        <f t="shared" si="3"/>
        <v>662759.65</v>
      </c>
      <c r="I106" s="22" t="s">
        <v>14</v>
      </c>
    </row>
    <row r="107" spans="1:9" s="23" customFormat="1" ht="32.25" customHeight="1" x14ac:dyDescent="0.2">
      <c r="A107" s="17" t="s">
        <v>152</v>
      </c>
      <c r="B107" s="17" t="s">
        <v>16</v>
      </c>
      <c r="C107" s="29" t="s">
        <v>153</v>
      </c>
      <c r="D107" s="26">
        <v>45168</v>
      </c>
      <c r="E107" s="30">
        <v>135313</v>
      </c>
      <c r="F107" s="22">
        <f t="shared" si="2"/>
        <v>45198</v>
      </c>
      <c r="G107" s="21">
        <v>0</v>
      </c>
      <c r="H107" s="21">
        <f t="shared" si="3"/>
        <v>135313</v>
      </c>
      <c r="I107" s="22" t="s">
        <v>14</v>
      </c>
    </row>
    <row r="108" spans="1:9" s="23" customFormat="1" ht="32.25" customHeight="1" x14ac:dyDescent="0.2">
      <c r="A108" s="17" t="s">
        <v>152</v>
      </c>
      <c r="B108" s="17" t="s">
        <v>16</v>
      </c>
      <c r="C108" s="29" t="s">
        <v>154</v>
      </c>
      <c r="D108" s="26">
        <v>45167</v>
      </c>
      <c r="E108" s="30">
        <v>-2661</v>
      </c>
      <c r="F108" s="22">
        <f t="shared" si="2"/>
        <v>45197</v>
      </c>
      <c r="G108" s="21">
        <v>0</v>
      </c>
      <c r="H108" s="21">
        <f t="shared" si="3"/>
        <v>-2661</v>
      </c>
      <c r="I108" s="22" t="s">
        <v>14</v>
      </c>
    </row>
    <row r="109" spans="1:9" s="23" customFormat="1" ht="32.25" customHeight="1" x14ac:dyDescent="0.2">
      <c r="A109" s="17" t="s">
        <v>152</v>
      </c>
      <c r="B109" s="17" t="s">
        <v>16</v>
      </c>
      <c r="C109" s="29" t="s">
        <v>155</v>
      </c>
      <c r="D109" s="34">
        <v>45168</v>
      </c>
      <c r="E109" s="30">
        <v>2092</v>
      </c>
      <c r="F109" s="22">
        <f t="shared" si="2"/>
        <v>45198</v>
      </c>
      <c r="G109" s="21">
        <v>0</v>
      </c>
      <c r="H109" s="21">
        <f t="shared" si="3"/>
        <v>2092</v>
      </c>
      <c r="I109" s="22" t="s">
        <v>14</v>
      </c>
    </row>
    <row r="110" spans="1:9" s="23" customFormat="1" ht="32.25" customHeight="1" x14ac:dyDescent="0.2">
      <c r="A110" s="17" t="s">
        <v>152</v>
      </c>
      <c r="B110" s="17" t="s">
        <v>16</v>
      </c>
      <c r="C110" s="29" t="s">
        <v>156</v>
      </c>
      <c r="D110" s="34">
        <v>45138</v>
      </c>
      <c r="E110" s="30">
        <v>133221</v>
      </c>
      <c r="F110" s="22">
        <f t="shared" si="2"/>
        <v>45168</v>
      </c>
      <c r="G110" s="21">
        <v>0</v>
      </c>
      <c r="H110" s="21">
        <f t="shared" si="3"/>
        <v>133221</v>
      </c>
      <c r="I110" s="22" t="s">
        <v>14</v>
      </c>
    </row>
    <row r="111" spans="1:9" s="23" customFormat="1" ht="32.25" customHeight="1" x14ac:dyDescent="0.2">
      <c r="A111" s="17" t="s">
        <v>152</v>
      </c>
      <c r="B111" s="17" t="s">
        <v>16</v>
      </c>
      <c r="C111" s="29" t="s">
        <v>157</v>
      </c>
      <c r="D111" s="26">
        <v>45138</v>
      </c>
      <c r="E111" s="35">
        <v>53844</v>
      </c>
      <c r="F111" s="22">
        <f t="shared" si="2"/>
        <v>45168</v>
      </c>
      <c r="G111" s="21">
        <v>0</v>
      </c>
      <c r="H111" s="21">
        <f t="shared" si="3"/>
        <v>53844</v>
      </c>
      <c r="I111" s="22" t="s">
        <v>14</v>
      </c>
    </row>
    <row r="112" spans="1:9" s="23" customFormat="1" ht="32.25" customHeight="1" x14ac:dyDescent="0.2">
      <c r="A112" s="17" t="s">
        <v>158</v>
      </c>
      <c r="B112" s="17" t="s">
        <v>16</v>
      </c>
      <c r="C112" s="29" t="s">
        <v>159</v>
      </c>
      <c r="D112" s="26">
        <v>45146</v>
      </c>
      <c r="E112" s="35">
        <v>22983.33</v>
      </c>
      <c r="F112" s="22">
        <f t="shared" si="2"/>
        <v>45176</v>
      </c>
      <c r="G112" s="21">
        <v>0</v>
      </c>
      <c r="H112" s="21">
        <f t="shared" si="3"/>
        <v>22983.33</v>
      </c>
      <c r="I112" s="22" t="s">
        <v>14</v>
      </c>
    </row>
    <row r="113" spans="1:9" s="23" customFormat="1" ht="32.25" customHeight="1" x14ac:dyDescent="0.2">
      <c r="A113" s="17" t="s">
        <v>160</v>
      </c>
      <c r="B113" s="17" t="s">
        <v>16</v>
      </c>
      <c r="C113" s="29" t="s">
        <v>161</v>
      </c>
      <c r="D113" s="26">
        <v>45146</v>
      </c>
      <c r="E113" s="35">
        <v>165227.99</v>
      </c>
      <c r="F113" s="22">
        <f t="shared" si="2"/>
        <v>45176</v>
      </c>
      <c r="G113" s="21">
        <v>0</v>
      </c>
      <c r="H113" s="21">
        <f t="shared" si="3"/>
        <v>165227.99</v>
      </c>
      <c r="I113" s="22" t="s">
        <v>14</v>
      </c>
    </row>
    <row r="114" spans="1:9" s="23" customFormat="1" ht="32.25" customHeight="1" x14ac:dyDescent="0.2">
      <c r="A114" s="17" t="s">
        <v>162</v>
      </c>
      <c r="B114" s="17" t="s">
        <v>16</v>
      </c>
      <c r="C114" s="29" t="s">
        <v>163</v>
      </c>
      <c r="D114" s="26">
        <v>45142</v>
      </c>
      <c r="E114" s="35">
        <v>69300.03</v>
      </c>
      <c r="F114" s="22">
        <f t="shared" si="2"/>
        <v>45172</v>
      </c>
      <c r="G114" s="21">
        <v>0</v>
      </c>
      <c r="H114" s="21">
        <f t="shared" si="3"/>
        <v>69300.03</v>
      </c>
      <c r="I114" s="22" t="s">
        <v>14</v>
      </c>
    </row>
    <row r="115" spans="1:9" s="23" customFormat="1" ht="32.25" customHeight="1" x14ac:dyDescent="0.2">
      <c r="A115" s="17" t="s">
        <v>164</v>
      </c>
      <c r="B115" s="17" t="s">
        <v>16</v>
      </c>
      <c r="C115" s="29" t="s">
        <v>165</v>
      </c>
      <c r="D115" s="26">
        <v>45141</v>
      </c>
      <c r="E115" s="35">
        <v>163194</v>
      </c>
      <c r="F115" s="22">
        <f t="shared" si="2"/>
        <v>45171</v>
      </c>
      <c r="G115" s="21">
        <v>0</v>
      </c>
      <c r="H115" s="21">
        <f t="shared" si="3"/>
        <v>163194</v>
      </c>
      <c r="I115" s="22" t="s">
        <v>14</v>
      </c>
    </row>
    <row r="116" spans="1:9" s="23" customFormat="1" ht="32.25" customHeight="1" x14ac:dyDescent="0.2">
      <c r="A116" s="17" t="s">
        <v>166</v>
      </c>
      <c r="B116" s="17" t="s">
        <v>16</v>
      </c>
      <c r="C116" s="29" t="s">
        <v>167</v>
      </c>
      <c r="D116" s="26">
        <v>45153</v>
      </c>
      <c r="E116" s="35">
        <v>61302.78</v>
      </c>
      <c r="F116" s="22">
        <f t="shared" si="2"/>
        <v>45183</v>
      </c>
      <c r="G116" s="21">
        <v>0</v>
      </c>
      <c r="H116" s="21">
        <f t="shared" si="3"/>
        <v>61302.78</v>
      </c>
      <c r="I116" s="22" t="s">
        <v>14</v>
      </c>
    </row>
    <row r="117" spans="1:9" s="23" customFormat="1" ht="32.25" customHeight="1" x14ac:dyDescent="0.2">
      <c r="A117" s="17" t="s">
        <v>166</v>
      </c>
      <c r="B117" s="17" t="s">
        <v>16</v>
      </c>
      <c r="C117" s="29" t="s">
        <v>168</v>
      </c>
      <c r="D117" s="26">
        <v>45155</v>
      </c>
      <c r="E117" s="35">
        <v>139115.17000000001</v>
      </c>
      <c r="F117" s="22">
        <f t="shared" si="2"/>
        <v>45185</v>
      </c>
      <c r="G117" s="21">
        <v>0</v>
      </c>
      <c r="H117" s="21">
        <f t="shared" si="3"/>
        <v>139115.17000000001</v>
      </c>
      <c r="I117" s="22" t="s">
        <v>14</v>
      </c>
    </row>
    <row r="118" spans="1:9" s="23" customFormat="1" ht="32.25" customHeight="1" x14ac:dyDescent="0.2">
      <c r="A118" s="17" t="s">
        <v>166</v>
      </c>
      <c r="B118" s="17" t="s">
        <v>16</v>
      </c>
      <c r="C118" s="29" t="s">
        <v>169</v>
      </c>
      <c r="D118" s="26">
        <v>45120</v>
      </c>
      <c r="E118" s="35">
        <v>3490995.77</v>
      </c>
      <c r="F118" s="22">
        <f t="shared" si="2"/>
        <v>45150</v>
      </c>
      <c r="G118" s="21">
        <v>0</v>
      </c>
      <c r="H118" s="21">
        <f t="shared" si="3"/>
        <v>3490995.77</v>
      </c>
      <c r="I118" s="22" t="s">
        <v>14</v>
      </c>
    </row>
    <row r="119" spans="1:9" s="23" customFormat="1" ht="32.25" customHeight="1" x14ac:dyDescent="0.2">
      <c r="A119" s="17" t="s">
        <v>170</v>
      </c>
      <c r="B119" s="17" t="s">
        <v>16</v>
      </c>
      <c r="C119" s="25" t="s">
        <v>151</v>
      </c>
      <c r="D119" s="26">
        <v>45141</v>
      </c>
      <c r="E119" s="35">
        <v>35400</v>
      </c>
      <c r="F119" s="22">
        <f t="shared" si="2"/>
        <v>45171</v>
      </c>
      <c r="G119" s="21">
        <v>0</v>
      </c>
      <c r="H119" s="21">
        <f t="shared" si="3"/>
        <v>35400</v>
      </c>
      <c r="I119" s="22" t="s">
        <v>14</v>
      </c>
    </row>
    <row r="120" spans="1:9" s="23" customFormat="1" ht="32.25" customHeight="1" x14ac:dyDescent="0.2">
      <c r="A120" s="17" t="s">
        <v>171</v>
      </c>
      <c r="B120" s="17" t="s">
        <v>16</v>
      </c>
      <c r="C120" s="25" t="s">
        <v>172</v>
      </c>
      <c r="D120" s="26">
        <v>45146</v>
      </c>
      <c r="E120" s="27">
        <v>120000</v>
      </c>
      <c r="F120" s="22">
        <f t="shared" si="2"/>
        <v>45176</v>
      </c>
      <c r="G120" s="21">
        <v>0</v>
      </c>
      <c r="H120" s="21">
        <f t="shared" si="3"/>
        <v>120000</v>
      </c>
      <c r="I120" s="22" t="s">
        <v>14</v>
      </c>
    </row>
    <row r="121" spans="1:9" s="23" customFormat="1" ht="32.25" customHeight="1" x14ac:dyDescent="0.2">
      <c r="A121" s="17" t="s">
        <v>171</v>
      </c>
      <c r="B121" s="17" t="s">
        <v>16</v>
      </c>
      <c r="C121" s="25" t="s">
        <v>173</v>
      </c>
      <c r="D121" s="26">
        <v>45146</v>
      </c>
      <c r="E121" s="27">
        <v>150000</v>
      </c>
      <c r="F121" s="22">
        <f t="shared" si="2"/>
        <v>45176</v>
      </c>
      <c r="G121" s="21">
        <v>0</v>
      </c>
      <c r="H121" s="21">
        <f t="shared" si="3"/>
        <v>150000</v>
      </c>
      <c r="I121" s="22" t="s">
        <v>14</v>
      </c>
    </row>
    <row r="122" spans="1:9" s="23" customFormat="1" ht="32.25" customHeight="1" x14ac:dyDescent="0.2">
      <c r="A122" s="17" t="s">
        <v>174</v>
      </c>
      <c r="B122" s="17" t="s">
        <v>16</v>
      </c>
      <c r="C122" s="25" t="s">
        <v>175</v>
      </c>
      <c r="D122" s="26">
        <v>45142</v>
      </c>
      <c r="E122" s="27">
        <v>3993.12</v>
      </c>
      <c r="F122" s="22">
        <f t="shared" si="2"/>
        <v>45172</v>
      </c>
      <c r="G122" s="21">
        <v>0</v>
      </c>
      <c r="H122" s="21">
        <f t="shared" si="3"/>
        <v>3993.12</v>
      </c>
      <c r="I122" s="22" t="s">
        <v>14</v>
      </c>
    </row>
    <row r="123" spans="1:9" s="23" customFormat="1" ht="32.25" customHeight="1" x14ac:dyDescent="0.2">
      <c r="A123" s="17" t="s">
        <v>176</v>
      </c>
      <c r="B123" s="17" t="s">
        <v>16</v>
      </c>
      <c r="C123" s="25" t="s">
        <v>177</v>
      </c>
      <c r="D123" s="26">
        <v>45166</v>
      </c>
      <c r="E123" s="27">
        <v>5428</v>
      </c>
      <c r="F123" s="22">
        <f t="shared" si="2"/>
        <v>45196</v>
      </c>
      <c r="G123" s="21">
        <v>0</v>
      </c>
      <c r="H123" s="21">
        <f t="shared" si="3"/>
        <v>5428</v>
      </c>
      <c r="I123" s="22" t="s">
        <v>14</v>
      </c>
    </row>
    <row r="124" spans="1:9" s="23" customFormat="1" ht="32.25" customHeight="1" x14ac:dyDescent="0.2">
      <c r="A124" s="17" t="s">
        <v>178</v>
      </c>
      <c r="B124" s="17" t="s">
        <v>16</v>
      </c>
      <c r="C124" s="25" t="s">
        <v>179</v>
      </c>
      <c r="D124" s="26">
        <v>45127</v>
      </c>
      <c r="E124" s="27">
        <v>847240</v>
      </c>
      <c r="F124" s="22">
        <f t="shared" si="2"/>
        <v>45157</v>
      </c>
      <c r="G124" s="21">
        <v>0</v>
      </c>
      <c r="H124" s="21">
        <f t="shared" si="3"/>
        <v>847240</v>
      </c>
      <c r="I124" s="22" t="s">
        <v>14</v>
      </c>
    </row>
    <row r="125" spans="1:9" s="23" customFormat="1" ht="32.25" customHeight="1" x14ac:dyDescent="0.2">
      <c r="A125" s="17" t="s">
        <v>180</v>
      </c>
      <c r="B125" s="17" t="s">
        <v>16</v>
      </c>
      <c r="C125" s="25" t="s">
        <v>181</v>
      </c>
      <c r="D125" s="26">
        <v>45132</v>
      </c>
      <c r="E125" s="27">
        <v>218357.97</v>
      </c>
      <c r="F125" s="22">
        <f t="shared" si="2"/>
        <v>45162</v>
      </c>
      <c r="G125" s="21">
        <v>0</v>
      </c>
      <c r="H125" s="21">
        <f t="shared" si="3"/>
        <v>218357.97</v>
      </c>
      <c r="I125" s="22" t="s">
        <v>14</v>
      </c>
    </row>
    <row r="126" spans="1:9" s="23" customFormat="1" ht="32.25" customHeight="1" x14ac:dyDescent="0.2">
      <c r="A126" s="17" t="s">
        <v>182</v>
      </c>
      <c r="B126" s="17" t="s">
        <v>16</v>
      </c>
      <c r="C126" s="25" t="s">
        <v>183</v>
      </c>
      <c r="D126" s="26">
        <v>41908</v>
      </c>
      <c r="E126" s="27">
        <v>16661.599999999999</v>
      </c>
      <c r="F126" s="22">
        <f t="shared" si="2"/>
        <v>41938</v>
      </c>
      <c r="G126" s="21">
        <v>0</v>
      </c>
      <c r="H126" s="21">
        <f t="shared" si="3"/>
        <v>16661.599999999999</v>
      </c>
      <c r="I126" s="22" t="s">
        <v>14</v>
      </c>
    </row>
    <row r="127" spans="1:9" s="23" customFormat="1" ht="32.25" customHeight="1" x14ac:dyDescent="0.2">
      <c r="A127" s="36" t="s">
        <v>184</v>
      </c>
      <c r="B127" s="36" t="s">
        <v>16</v>
      </c>
      <c r="C127" s="37" t="s">
        <v>185</v>
      </c>
      <c r="D127" s="26">
        <v>45155</v>
      </c>
      <c r="E127" s="27">
        <v>14787.78</v>
      </c>
      <c r="F127" s="22">
        <f t="shared" si="2"/>
        <v>45185</v>
      </c>
      <c r="G127" s="21">
        <v>0</v>
      </c>
      <c r="H127" s="21">
        <f t="shared" si="3"/>
        <v>14787.78</v>
      </c>
      <c r="I127" s="22" t="s">
        <v>14</v>
      </c>
    </row>
    <row r="128" spans="1:9" s="23" customFormat="1" ht="32.25" customHeight="1" x14ac:dyDescent="0.2">
      <c r="A128" s="17" t="s">
        <v>184</v>
      </c>
      <c r="B128" s="17" t="s">
        <v>16</v>
      </c>
      <c r="C128" s="25" t="s">
        <v>186</v>
      </c>
      <c r="D128" s="26">
        <v>45132</v>
      </c>
      <c r="E128" s="27">
        <v>2408749</v>
      </c>
      <c r="F128" s="22">
        <f t="shared" si="2"/>
        <v>45162</v>
      </c>
      <c r="G128" s="21">
        <v>0</v>
      </c>
      <c r="H128" s="21">
        <f t="shared" si="3"/>
        <v>2408749</v>
      </c>
      <c r="I128" s="22" t="s">
        <v>14</v>
      </c>
    </row>
    <row r="129" spans="1:9" s="23" customFormat="1" ht="32.25" customHeight="1" x14ac:dyDescent="0.2">
      <c r="A129" s="17" t="s">
        <v>184</v>
      </c>
      <c r="B129" s="17" t="s">
        <v>16</v>
      </c>
      <c r="C129" s="25" t="s">
        <v>187</v>
      </c>
      <c r="D129" s="26">
        <v>45132</v>
      </c>
      <c r="E129" s="27">
        <v>8241.2099999999991</v>
      </c>
      <c r="F129" s="22">
        <f t="shared" si="2"/>
        <v>45162</v>
      </c>
      <c r="G129" s="21">
        <v>0</v>
      </c>
      <c r="H129" s="21">
        <f t="shared" si="3"/>
        <v>8241.2099999999991</v>
      </c>
      <c r="I129" s="22" t="s">
        <v>14</v>
      </c>
    </row>
    <row r="130" spans="1:9" s="23" customFormat="1" ht="32.25" customHeight="1" x14ac:dyDescent="0.2">
      <c r="A130" s="17" t="s">
        <v>188</v>
      </c>
      <c r="B130" s="17" t="s">
        <v>16</v>
      </c>
      <c r="C130" s="25" t="s">
        <v>189</v>
      </c>
      <c r="D130" s="26">
        <v>45168</v>
      </c>
      <c r="E130" s="27">
        <v>7952.04</v>
      </c>
      <c r="F130" s="22">
        <f t="shared" si="2"/>
        <v>45198</v>
      </c>
      <c r="G130" s="21">
        <v>0</v>
      </c>
      <c r="H130" s="21">
        <f t="shared" si="3"/>
        <v>7952.04</v>
      </c>
      <c r="I130" s="22" t="s">
        <v>14</v>
      </c>
    </row>
    <row r="131" spans="1:9" s="23" customFormat="1" ht="32.25" customHeight="1" x14ac:dyDescent="0.2">
      <c r="A131" s="17" t="s">
        <v>188</v>
      </c>
      <c r="B131" s="17" t="s">
        <v>16</v>
      </c>
      <c r="C131" s="25" t="s">
        <v>190</v>
      </c>
      <c r="D131" s="26">
        <v>45168</v>
      </c>
      <c r="E131" s="27">
        <v>6008</v>
      </c>
      <c r="F131" s="22">
        <f t="shared" si="2"/>
        <v>45198</v>
      </c>
      <c r="G131" s="21">
        <v>0</v>
      </c>
      <c r="H131" s="21">
        <f t="shared" si="3"/>
        <v>6008</v>
      </c>
      <c r="I131" s="22" t="s">
        <v>14</v>
      </c>
    </row>
    <row r="132" spans="1:9" s="23" customFormat="1" ht="32.25" customHeight="1" x14ac:dyDescent="0.2">
      <c r="A132" s="17" t="s">
        <v>188</v>
      </c>
      <c r="B132" s="17" t="s">
        <v>16</v>
      </c>
      <c r="C132" s="25" t="s">
        <v>191</v>
      </c>
      <c r="D132" s="26">
        <v>45132</v>
      </c>
      <c r="E132" s="27">
        <v>6008</v>
      </c>
      <c r="F132" s="22">
        <f t="shared" si="2"/>
        <v>45162</v>
      </c>
      <c r="G132" s="21">
        <v>0</v>
      </c>
      <c r="H132" s="21">
        <f t="shared" si="3"/>
        <v>6008</v>
      </c>
      <c r="I132" s="22" t="s">
        <v>14</v>
      </c>
    </row>
    <row r="133" spans="1:9" s="23" customFormat="1" ht="32.25" customHeight="1" x14ac:dyDescent="0.2">
      <c r="A133" s="17" t="s">
        <v>188</v>
      </c>
      <c r="B133" s="17" t="s">
        <v>16</v>
      </c>
      <c r="C133" s="25" t="s">
        <v>192</v>
      </c>
      <c r="D133" s="26">
        <v>45132</v>
      </c>
      <c r="E133" s="27">
        <v>7952.04</v>
      </c>
      <c r="F133" s="22">
        <f t="shared" si="2"/>
        <v>45162</v>
      </c>
      <c r="G133" s="21">
        <v>0</v>
      </c>
      <c r="H133" s="21">
        <f t="shared" si="3"/>
        <v>7952.04</v>
      </c>
      <c r="I133" s="22" t="s">
        <v>14</v>
      </c>
    </row>
    <row r="134" spans="1:9" s="23" customFormat="1" ht="32.25" customHeight="1" x14ac:dyDescent="0.2">
      <c r="A134" s="17" t="s">
        <v>193</v>
      </c>
      <c r="B134" s="17" t="s">
        <v>16</v>
      </c>
      <c r="C134" s="25" t="s">
        <v>194</v>
      </c>
      <c r="D134" s="26">
        <v>45168</v>
      </c>
      <c r="E134" s="27">
        <v>8159.35</v>
      </c>
      <c r="F134" s="22">
        <f t="shared" si="2"/>
        <v>45198</v>
      </c>
      <c r="G134" s="21">
        <v>0</v>
      </c>
      <c r="H134" s="21">
        <f t="shared" si="3"/>
        <v>8159.35</v>
      </c>
      <c r="I134" s="22" t="s">
        <v>14</v>
      </c>
    </row>
    <row r="135" spans="1:9" s="23" customFormat="1" ht="32.25" customHeight="1" x14ac:dyDescent="0.2">
      <c r="A135" s="17" t="s">
        <v>193</v>
      </c>
      <c r="B135" s="17" t="s">
        <v>16</v>
      </c>
      <c r="C135" s="25" t="s">
        <v>195</v>
      </c>
      <c r="D135" s="26">
        <v>45168</v>
      </c>
      <c r="E135" s="27">
        <v>27517.52</v>
      </c>
      <c r="F135" s="22">
        <f t="shared" si="2"/>
        <v>45198</v>
      </c>
      <c r="G135" s="21">
        <v>0</v>
      </c>
      <c r="H135" s="21">
        <f t="shared" si="3"/>
        <v>27517.52</v>
      </c>
      <c r="I135" s="22" t="s">
        <v>14</v>
      </c>
    </row>
    <row r="136" spans="1:9" s="23" customFormat="1" ht="32.25" customHeight="1" x14ac:dyDescent="0.2">
      <c r="A136" s="17" t="s">
        <v>193</v>
      </c>
      <c r="B136" s="17" t="s">
        <v>16</v>
      </c>
      <c r="C136" s="25" t="s">
        <v>196</v>
      </c>
      <c r="D136" s="26">
        <v>45124</v>
      </c>
      <c r="E136" s="27">
        <v>40626</v>
      </c>
      <c r="F136" s="22">
        <f t="shared" si="2"/>
        <v>45154</v>
      </c>
      <c r="G136" s="21">
        <v>0</v>
      </c>
      <c r="H136" s="21">
        <f t="shared" si="3"/>
        <v>40626</v>
      </c>
      <c r="I136" s="22" t="s">
        <v>14</v>
      </c>
    </row>
    <row r="137" spans="1:9" s="23" customFormat="1" ht="36.75" customHeight="1" x14ac:dyDescent="0.2">
      <c r="A137" s="17" t="s">
        <v>197</v>
      </c>
      <c r="B137" s="17" t="s">
        <v>16</v>
      </c>
      <c r="C137" s="25" t="s">
        <v>198</v>
      </c>
      <c r="D137" s="26">
        <v>45138</v>
      </c>
      <c r="E137" s="27">
        <v>114554.74</v>
      </c>
      <c r="F137" s="22">
        <f t="shared" si="2"/>
        <v>45168</v>
      </c>
      <c r="G137" s="21">
        <v>0</v>
      </c>
      <c r="H137" s="21">
        <f t="shared" si="3"/>
        <v>114554.74</v>
      </c>
      <c r="I137" s="22" t="s">
        <v>14</v>
      </c>
    </row>
    <row r="138" spans="1:9" s="23" customFormat="1" ht="36.75" customHeight="1" x14ac:dyDescent="0.2">
      <c r="A138" s="38" t="s">
        <v>197</v>
      </c>
      <c r="B138" s="17" t="s">
        <v>16</v>
      </c>
      <c r="C138" s="25" t="s">
        <v>199</v>
      </c>
      <c r="D138" s="26">
        <v>45168</v>
      </c>
      <c r="E138" s="27">
        <v>116129.06</v>
      </c>
      <c r="F138" s="22">
        <f t="shared" si="2"/>
        <v>45198</v>
      </c>
      <c r="G138" s="21">
        <v>0</v>
      </c>
      <c r="H138" s="21">
        <f t="shared" si="3"/>
        <v>116129.06</v>
      </c>
      <c r="I138" s="22" t="s">
        <v>14</v>
      </c>
    </row>
    <row r="139" spans="1:9" s="23" customFormat="1" ht="36.75" customHeight="1" x14ac:dyDescent="0.2">
      <c r="A139" s="38" t="s">
        <v>200</v>
      </c>
      <c r="B139" s="17" t="s">
        <v>16</v>
      </c>
      <c r="C139" s="25" t="s">
        <v>201</v>
      </c>
      <c r="D139" s="26">
        <v>45169</v>
      </c>
      <c r="E139" s="27">
        <v>78526.69</v>
      </c>
      <c r="F139" s="22">
        <f t="shared" si="2"/>
        <v>45199</v>
      </c>
      <c r="G139" s="21">
        <v>0</v>
      </c>
      <c r="H139" s="21">
        <f t="shared" si="3"/>
        <v>78526.69</v>
      </c>
      <c r="I139" s="22" t="s">
        <v>14</v>
      </c>
    </row>
    <row r="140" spans="1:9" s="23" customFormat="1" ht="36.75" customHeight="1" x14ac:dyDescent="0.2">
      <c r="A140" s="38" t="s">
        <v>200</v>
      </c>
      <c r="B140" s="17" t="s">
        <v>16</v>
      </c>
      <c r="C140" s="25" t="s">
        <v>202</v>
      </c>
      <c r="D140" s="26">
        <v>45169</v>
      </c>
      <c r="E140" s="27">
        <v>147787.92000000001</v>
      </c>
      <c r="F140" s="22">
        <f t="shared" si="2"/>
        <v>45199</v>
      </c>
      <c r="G140" s="21">
        <v>0</v>
      </c>
      <c r="H140" s="21">
        <f t="shared" si="3"/>
        <v>147787.92000000001</v>
      </c>
      <c r="I140" s="22" t="s">
        <v>14</v>
      </c>
    </row>
    <row r="141" spans="1:9" s="23" customFormat="1" ht="32.25" customHeight="1" x14ac:dyDescent="0.2">
      <c r="A141" s="38" t="s">
        <v>200</v>
      </c>
      <c r="B141" s="17" t="s">
        <v>16</v>
      </c>
      <c r="C141" s="25" t="s">
        <v>203</v>
      </c>
      <c r="D141" s="26">
        <v>45134</v>
      </c>
      <c r="E141" s="27">
        <v>147787.92000000001</v>
      </c>
      <c r="F141" s="22">
        <f t="shared" si="2"/>
        <v>45164</v>
      </c>
      <c r="G141" s="21">
        <v>0</v>
      </c>
      <c r="H141" s="21">
        <f t="shared" si="3"/>
        <v>147787.92000000001</v>
      </c>
      <c r="I141" s="22" t="s">
        <v>14</v>
      </c>
    </row>
    <row r="142" spans="1:9" s="23" customFormat="1" ht="32.25" customHeight="1" x14ac:dyDescent="0.2">
      <c r="A142" s="38" t="s">
        <v>200</v>
      </c>
      <c r="B142" s="17" t="s">
        <v>16</v>
      </c>
      <c r="C142" s="25" t="s">
        <v>204</v>
      </c>
      <c r="D142" s="26">
        <v>45134</v>
      </c>
      <c r="E142" s="27">
        <v>80435.31</v>
      </c>
      <c r="F142" s="22">
        <f t="shared" ref="F142:F162" si="4">+D142+30</f>
        <v>45164</v>
      </c>
      <c r="G142" s="21">
        <v>0</v>
      </c>
      <c r="H142" s="21">
        <f t="shared" si="3"/>
        <v>80435.31</v>
      </c>
      <c r="I142" s="22" t="s">
        <v>14</v>
      </c>
    </row>
    <row r="143" spans="1:9" s="23" customFormat="1" ht="32.25" customHeight="1" x14ac:dyDescent="0.2">
      <c r="A143" s="38" t="s">
        <v>205</v>
      </c>
      <c r="B143" s="17" t="s">
        <v>16</v>
      </c>
      <c r="C143" s="25" t="s">
        <v>206</v>
      </c>
      <c r="D143" s="26">
        <v>45139</v>
      </c>
      <c r="E143" s="27">
        <v>49088</v>
      </c>
      <c r="F143" s="22">
        <f t="shared" si="4"/>
        <v>45169</v>
      </c>
      <c r="G143" s="21">
        <v>0</v>
      </c>
      <c r="H143" s="21">
        <f t="shared" si="3"/>
        <v>49088</v>
      </c>
      <c r="I143" s="22" t="s">
        <v>14</v>
      </c>
    </row>
    <row r="144" spans="1:9" s="23" customFormat="1" ht="32.25" customHeight="1" x14ac:dyDescent="0.2">
      <c r="A144" s="38" t="s">
        <v>207</v>
      </c>
      <c r="B144" s="17" t="s">
        <v>16</v>
      </c>
      <c r="C144" s="25" t="s">
        <v>208</v>
      </c>
      <c r="D144" s="26">
        <v>45140</v>
      </c>
      <c r="E144" s="27">
        <v>62953.67</v>
      </c>
      <c r="F144" s="22">
        <f t="shared" si="4"/>
        <v>45170</v>
      </c>
      <c r="G144" s="21">
        <v>0</v>
      </c>
      <c r="H144" s="21">
        <f t="shared" si="3"/>
        <v>62953.67</v>
      </c>
      <c r="I144" s="22" t="s">
        <v>14</v>
      </c>
    </row>
    <row r="145" spans="1:9" s="23" customFormat="1" ht="32.25" customHeight="1" x14ac:dyDescent="0.2">
      <c r="A145" s="38" t="s">
        <v>209</v>
      </c>
      <c r="B145" s="17" t="s">
        <v>16</v>
      </c>
      <c r="C145" s="25" t="s">
        <v>151</v>
      </c>
      <c r="D145" s="26">
        <v>45168</v>
      </c>
      <c r="E145" s="27">
        <v>3000</v>
      </c>
      <c r="F145" s="22">
        <f t="shared" si="4"/>
        <v>45198</v>
      </c>
      <c r="G145" s="21">
        <v>0</v>
      </c>
      <c r="H145" s="21">
        <f t="shared" si="3"/>
        <v>3000</v>
      </c>
      <c r="I145" s="22" t="s">
        <v>14</v>
      </c>
    </row>
    <row r="146" spans="1:9" s="23" customFormat="1" ht="32.25" customHeight="1" x14ac:dyDescent="0.2">
      <c r="A146" s="38" t="s">
        <v>210</v>
      </c>
      <c r="B146" s="17" t="s">
        <v>16</v>
      </c>
      <c r="C146" s="25" t="s">
        <v>211</v>
      </c>
      <c r="D146" s="26">
        <v>45167</v>
      </c>
      <c r="E146" s="27">
        <v>47200</v>
      </c>
      <c r="F146" s="22">
        <f t="shared" si="4"/>
        <v>45197</v>
      </c>
      <c r="G146" s="21">
        <v>0</v>
      </c>
      <c r="H146" s="21">
        <f t="shared" si="3"/>
        <v>47200</v>
      </c>
      <c r="I146" s="22" t="s">
        <v>14</v>
      </c>
    </row>
    <row r="147" spans="1:9" s="23" customFormat="1" ht="32.25" customHeight="1" x14ac:dyDescent="0.2">
      <c r="A147" s="38" t="s">
        <v>210</v>
      </c>
      <c r="B147" s="17" t="s">
        <v>16</v>
      </c>
      <c r="C147" s="25" t="s">
        <v>212</v>
      </c>
      <c r="D147" s="26">
        <v>45155</v>
      </c>
      <c r="E147" s="27">
        <v>217999.99</v>
      </c>
      <c r="F147" s="22">
        <f t="shared" si="4"/>
        <v>45185</v>
      </c>
      <c r="G147" s="21">
        <v>0</v>
      </c>
      <c r="H147" s="21">
        <f t="shared" si="3"/>
        <v>217999.99</v>
      </c>
      <c r="I147" s="22" t="s">
        <v>14</v>
      </c>
    </row>
    <row r="148" spans="1:9" s="23" customFormat="1" ht="32.25" customHeight="1" x14ac:dyDescent="0.2">
      <c r="A148" s="38" t="s">
        <v>210</v>
      </c>
      <c r="B148" s="17" t="s">
        <v>16</v>
      </c>
      <c r="C148" s="25" t="s">
        <v>213</v>
      </c>
      <c r="D148" s="26">
        <v>45149</v>
      </c>
      <c r="E148" s="27">
        <v>180540</v>
      </c>
      <c r="F148" s="22">
        <f t="shared" si="4"/>
        <v>45179</v>
      </c>
      <c r="G148" s="21">
        <v>0</v>
      </c>
      <c r="H148" s="21">
        <f t="shared" si="3"/>
        <v>180540</v>
      </c>
      <c r="I148" s="22" t="s">
        <v>14</v>
      </c>
    </row>
    <row r="149" spans="1:9" s="23" customFormat="1" ht="32.25" customHeight="1" x14ac:dyDescent="0.2">
      <c r="A149" s="38" t="s">
        <v>214</v>
      </c>
      <c r="B149" s="17" t="s">
        <v>16</v>
      </c>
      <c r="C149" s="25" t="s">
        <v>74</v>
      </c>
      <c r="D149" s="26">
        <v>45153</v>
      </c>
      <c r="E149" s="27">
        <v>54471.61</v>
      </c>
      <c r="F149" s="22">
        <f t="shared" si="4"/>
        <v>45183</v>
      </c>
      <c r="G149" s="21">
        <v>0</v>
      </c>
      <c r="H149" s="21">
        <f t="shared" si="3"/>
        <v>54471.61</v>
      </c>
      <c r="I149" s="22" t="s">
        <v>14</v>
      </c>
    </row>
    <row r="150" spans="1:9" s="23" customFormat="1" ht="32.25" customHeight="1" x14ac:dyDescent="0.2">
      <c r="A150" s="38" t="s">
        <v>215</v>
      </c>
      <c r="B150" s="17" t="s">
        <v>16</v>
      </c>
      <c r="C150" s="25" t="s">
        <v>216</v>
      </c>
      <c r="D150" s="26">
        <v>45158</v>
      </c>
      <c r="E150" s="27">
        <v>3404.54</v>
      </c>
      <c r="F150" s="22">
        <f t="shared" si="4"/>
        <v>45188</v>
      </c>
      <c r="G150" s="21">
        <v>0</v>
      </c>
      <c r="H150" s="21">
        <f t="shared" si="3"/>
        <v>3404.54</v>
      </c>
      <c r="I150" s="22" t="s">
        <v>14</v>
      </c>
    </row>
    <row r="151" spans="1:9" s="23" customFormat="1" ht="32.25" customHeight="1" x14ac:dyDescent="0.2">
      <c r="A151" s="38" t="s">
        <v>215</v>
      </c>
      <c r="B151" s="17" t="s">
        <v>16</v>
      </c>
      <c r="C151" s="25" t="s">
        <v>217</v>
      </c>
      <c r="D151" s="26">
        <v>45169</v>
      </c>
      <c r="E151" s="27">
        <v>3880.12</v>
      </c>
      <c r="F151" s="22">
        <f t="shared" si="4"/>
        <v>45199</v>
      </c>
      <c r="G151" s="21">
        <v>0</v>
      </c>
      <c r="H151" s="21">
        <f t="shared" si="3"/>
        <v>3880.12</v>
      </c>
      <c r="I151" s="22" t="s">
        <v>14</v>
      </c>
    </row>
    <row r="152" spans="1:9" s="23" customFormat="1" ht="32.25" customHeight="1" x14ac:dyDescent="0.2">
      <c r="A152" s="38" t="s">
        <v>215</v>
      </c>
      <c r="B152" s="17" t="s">
        <v>16</v>
      </c>
      <c r="C152" s="25" t="s">
        <v>218</v>
      </c>
      <c r="D152" s="26">
        <v>45158</v>
      </c>
      <c r="E152" s="27">
        <v>10999.04</v>
      </c>
      <c r="F152" s="22">
        <f t="shared" si="4"/>
        <v>45188</v>
      </c>
      <c r="G152" s="21">
        <v>0</v>
      </c>
      <c r="H152" s="21">
        <f t="shared" si="3"/>
        <v>10999.04</v>
      </c>
      <c r="I152" s="22" t="s">
        <v>14</v>
      </c>
    </row>
    <row r="153" spans="1:9" s="23" customFormat="1" ht="32.25" customHeight="1" x14ac:dyDescent="0.2">
      <c r="A153" s="38" t="s">
        <v>215</v>
      </c>
      <c r="B153" s="17" t="s">
        <v>16</v>
      </c>
      <c r="C153" s="25" t="s">
        <v>219</v>
      </c>
      <c r="D153" s="26">
        <v>45139</v>
      </c>
      <c r="E153" s="27">
        <v>5400</v>
      </c>
      <c r="F153" s="22">
        <f t="shared" si="4"/>
        <v>45169</v>
      </c>
      <c r="G153" s="21">
        <v>0</v>
      </c>
      <c r="H153" s="21">
        <f t="shared" si="3"/>
        <v>5400</v>
      </c>
      <c r="I153" s="22" t="s">
        <v>14</v>
      </c>
    </row>
    <row r="154" spans="1:9" s="23" customFormat="1" ht="32.25" customHeight="1" x14ac:dyDescent="0.2">
      <c r="A154" s="38" t="s">
        <v>215</v>
      </c>
      <c r="B154" s="17" t="s">
        <v>16</v>
      </c>
      <c r="C154" s="25" t="s">
        <v>220</v>
      </c>
      <c r="D154" s="26">
        <v>45144</v>
      </c>
      <c r="E154" s="39">
        <v>7477.02</v>
      </c>
      <c r="F154" s="22">
        <f t="shared" si="4"/>
        <v>45174</v>
      </c>
      <c r="G154" s="21">
        <v>0</v>
      </c>
      <c r="H154" s="21">
        <f t="shared" si="3"/>
        <v>7477.02</v>
      </c>
      <c r="I154" s="22" t="s">
        <v>14</v>
      </c>
    </row>
    <row r="155" spans="1:9" s="23" customFormat="1" ht="32.25" customHeight="1" x14ac:dyDescent="0.2">
      <c r="A155" s="38" t="s">
        <v>215</v>
      </c>
      <c r="B155" s="17" t="s">
        <v>16</v>
      </c>
      <c r="C155" s="25" t="s">
        <v>221</v>
      </c>
      <c r="D155" s="34">
        <v>45151</v>
      </c>
      <c r="E155" s="27">
        <v>12441.61</v>
      </c>
      <c r="F155" s="22">
        <f t="shared" si="4"/>
        <v>45181</v>
      </c>
      <c r="G155" s="21">
        <v>0</v>
      </c>
      <c r="H155" s="21">
        <f t="shared" si="3"/>
        <v>12441.61</v>
      </c>
      <c r="I155" s="22" t="s">
        <v>14</v>
      </c>
    </row>
    <row r="156" spans="1:9" s="23" customFormat="1" ht="32.25" customHeight="1" x14ac:dyDescent="0.2">
      <c r="A156" s="38" t="s">
        <v>215</v>
      </c>
      <c r="B156" s="17" t="s">
        <v>16</v>
      </c>
      <c r="C156" s="25" t="s">
        <v>222</v>
      </c>
      <c r="D156" s="34">
        <v>45139</v>
      </c>
      <c r="E156" s="28">
        <v>7900</v>
      </c>
      <c r="F156" s="22">
        <f t="shared" si="4"/>
        <v>45169</v>
      </c>
      <c r="G156" s="21">
        <v>0</v>
      </c>
      <c r="H156" s="21">
        <f t="shared" si="3"/>
        <v>7900</v>
      </c>
      <c r="I156" s="22" t="s">
        <v>14</v>
      </c>
    </row>
    <row r="157" spans="1:9" s="23" customFormat="1" ht="32.25" customHeight="1" x14ac:dyDescent="0.2">
      <c r="A157" s="24" t="s">
        <v>215</v>
      </c>
      <c r="B157" s="17" t="s">
        <v>16</v>
      </c>
      <c r="C157" s="29" t="s">
        <v>223</v>
      </c>
      <c r="D157" s="34">
        <v>45139</v>
      </c>
      <c r="E157" s="27">
        <v>9650.6200000000008</v>
      </c>
      <c r="F157" s="22">
        <f t="shared" si="4"/>
        <v>45169</v>
      </c>
      <c r="G157" s="21">
        <v>0</v>
      </c>
      <c r="H157" s="21">
        <f t="shared" si="3"/>
        <v>9650.6200000000008</v>
      </c>
      <c r="I157" s="22" t="s">
        <v>14</v>
      </c>
    </row>
    <row r="158" spans="1:9" s="23" customFormat="1" ht="32.25" customHeight="1" x14ac:dyDescent="0.2">
      <c r="A158" s="24" t="s">
        <v>215</v>
      </c>
      <c r="B158" s="17" t="s">
        <v>16</v>
      </c>
      <c r="C158" s="29" t="s">
        <v>224</v>
      </c>
      <c r="D158" s="34">
        <v>45139</v>
      </c>
      <c r="E158" s="30">
        <v>9200.11</v>
      </c>
      <c r="F158" s="22">
        <f t="shared" si="4"/>
        <v>45169</v>
      </c>
      <c r="G158" s="21">
        <v>0</v>
      </c>
      <c r="H158" s="21">
        <f t="shared" si="3"/>
        <v>9200.11</v>
      </c>
      <c r="I158" s="22" t="s">
        <v>14</v>
      </c>
    </row>
    <row r="159" spans="1:9" s="23" customFormat="1" ht="32.25" customHeight="1" x14ac:dyDescent="0.2">
      <c r="A159" s="24" t="s">
        <v>225</v>
      </c>
      <c r="B159" s="17" t="s">
        <v>16</v>
      </c>
      <c r="C159" s="29" t="s">
        <v>226</v>
      </c>
      <c r="D159" s="26">
        <v>45146</v>
      </c>
      <c r="E159" s="30">
        <v>135000</v>
      </c>
      <c r="F159" s="22">
        <f t="shared" si="4"/>
        <v>45176</v>
      </c>
      <c r="G159" s="21">
        <v>0</v>
      </c>
      <c r="H159" s="21">
        <f t="shared" si="3"/>
        <v>135000</v>
      </c>
      <c r="I159" s="22" t="s">
        <v>14</v>
      </c>
    </row>
    <row r="160" spans="1:9" s="23" customFormat="1" ht="32.25" customHeight="1" x14ac:dyDescent="0.2">
      <c r="A160" s="40" t="s">
        <v>227</v>
      </c>
      <c r="B160" s="17" t="s">
        <v>16</v>
      </c>
      <c r="C160" s="41" t="s">
        <v>228</v>
      </c>
      <c r="D160" s="34">
        <v>45148</v>
      </c>
      <c r="E160" s="42">
        <v>957702.01</v>
      </c>
      <c r="F160" s="22">
        <f t="shared" si="4"/>
        <v>45178</v>
      </c>
      <c r="G160" s="21">
        <v>0</v>
      </c>
      <c r="H160" s="21">
        <f t="shared" ref="H160:H162" si="5">E160-G160</f>
        <v>957702.01</v>
      </c>
      <c r="I160" s="22" t="s">
        <v>14</v>
      </c>
    </row>
    <row r="161" spans="1:9" s="23" customFormat="1" ht="32.25" customHeight="1" x14ac:dyDescent="0.2">
      <c r="A161" s="40" t="s">
        <v>227</v>
      </c>
      <c r="B161" s="17" t="s">
        <v>16</v>
      </c>
      <c r="C161" s="41" t="s">
        <v>229</v>
      </c>
      <c r="D161" s="34">
        <v>45148</v>
      </c>
      <c r="E161" s="42">
        <v>39200</v>
      </c>
      <c r="F161" s="22">
        <f t="shared" si="4"/>
        <v>45178</v>
      </c>
      <c r="G161" s="21">
        <v>0</v>
      </c>
      <c r="H161" s="21">
        <f t="shared" si="5"/>
        <v>39200</v>
      </c>
      <c r="I161" s="22" t="s">
        <v>14</v>
      </c>
    </row>
    <row r="162" spans="1:9" s="23" customFormat="1" ht="32.25" customHeight="1" x14ac:dyDescent="0.2">
      <c r="A162" s="40" t="s">
        <v>227</v>
      </c>
      <c r="B162" s="17" t="s">
        <v>16</v>
      </c>
      <c r="C162" s="41" t="s">
        <v>230</v>
      </c>
      <c r="D162" s="34">
        <v>45117</v>
      </c>
      <c r="E162" s="42">
        <v>39200</v>
      </c>
      <c r="F162" s="22">
        <f t="shared" si="4"/>
        <v>45147</v>
      </c>
      <c r="G162" s="21">
        <v>0</v>
      </c>
      <c r="H162" s="21">
        <f t="shared" si="5"/>
        <v>39200</v>
      </c>
      <c r="I162" s="22" t="s">
        <v>14</v>
      </c>
    </row>
    <row r="163" spans="1:9" s="44" customFormat="1" ht="13.5" thickBot="1" x14ac:dyDescent="0.25">
      <c r="A163" s="43"/>
      <c r="C163" s="45"/>
      <c r="D163" s="43"/>
      <c r="E163" s="46">
        <f>SUM(E10:E162)</f>
        <v>26889145.640000004</v>
      </c>
      <c r="F163" s="43"/>
      <c r="G163" s="43"/>
      <c r="H163" s="47">
        <f>SUM(H10:H162)</f>
        <v>26889145.640000004</v>
      </c>
      <c r="I163" s="43"/>
    </row>
    <row r="164" spans="1:9" ht="26.25" thickTop="1" x14ac:dyDescent="0.35"/>
    <row r="165" spans="1:9" x14ac:dyDescent="0.35">
      <c r="H165" s="48"/>
    </row>
    <row r="166" spans="1:9" x14ac:dyDescent="0.35">
      <c r="H166" s="48"/>
    </row>
  </sheetData>
  <mergeCells count="3">
    <mergeCell ref="A5:I5"/>
    <mergeCell ref="A6:I6"/>
    <mergeCell ref="A8:I8"/>
  </mergeCells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2023-09-15T18:46:34Z</dcterms:created>
  <dcterms:modified xsi:type="dcterms:W3CDTF">2023-09-15T18:46:47Z</dcterms:modified>
</cp:coreProperties>
</file>