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13_ncr:1_{8A2A8AB5-D586-4BFF-B2F0-053471862205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7" i="5" l="1"/>
  <c r="F138" i="5"/>
  <c r="F139" i="5"/>
  <c r="F140" i="5"/>
  <c r="F141" i="5"/>
  <c r="F142" i="5"/>
  <c r="F143" i="5"/>
  <c r="F144" i="5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E147" i="5" l="1"/>
  <c r="F13" i="5" l="1"/>
  <c r="F14" i="5"/>
  <c r="F15" i="5"/>
  <c r="F16" i="5"/>
  <c r="F17" i="5"/>
  <c r="F18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45" i="5"/>
  <c r="F146" i="5"/>
  <c r="F12" i="5" l="1"/>
  <c r="H11" i="5" l="1"/>
  <c r="H147" i="5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<sst xmlns="http://schemas.openxmlformats.org/spreadsheetml/2006/main" count="808" uniqueCount="298">
  <si>
    <t xml:space="preserve">Tesorería de la Seguridad Social </t>
  </si>
  <si>
    <t>Fecha de registro</t>
  </si>
  <si>
    <t>No. de factura o comprobante</t>
  </si>
  <si>
    <t>Nombre del acreedor</t>
  </si>
  <si>
    <t>Concepto</t>
  </si>
  <si>
    <t>Monto de la deuda en RD$</t>
  </si>
  <si>
    <t>ABOGADOS NOTARIOS (LEY 189-07 Y ORDINARIOS)</t>
  </si>
  <si>
    <t>SERVICIOS DE NOTARIZACIONES</t>
  </si>
  <si>
    <t>B1500000151</t>
  </si>
  <si>
    <t>ABRAHAM EMILIO CORDERO</t>
  </si>
  <si>
    <t>GASTOS DE TRABAJO, SUMINISTRO Y SERVICIOS</t>
  </si>
  <si>
    <t>B1500163102</t>
  </si>
  <si>
    <t>AGUA PLANETA AZUL S.A.</t>
  </si>
  <si>
    <t>B1500163488</t>
  </si>
  <si>
    <t>B15000163576</t>
  </si>
  <si>
    <t>B15000163737</t>
  </si>
  <si>
    <t>B1500162879</t>
  </si>
  <si>
    <t>B1500162867</t>
  </si>
  <si>
    <t>B1500162673</t>
  </si>
  <si>
    <t>B1500162071</t>
  </si>
  <si>
    <t>B1500162360</t>
  </si>
  <si>
    <t>B1500161859</t>
  </si>
  <si>
    <t>B1500161516</t>
  </si>
  <si>
    <t>B15000163749</t>
  </si>
  <si>
    <t>B15000164299</t>
  </si>
  <si>
    <t>B15000164120</t>
  </si>
  <si>
    <t>B1500164536</t>
  </si>
  <si>
    <t>B1500000205</t>
  </si>
  <si>
    <t>B1500000338</t>
  </si>
  <si>
    <t>BAROLI TECHNOLOGIES, SRL</t>
  </si>
  <si>
    <t>B1500000339</t>
  </si>
  <si>
    <t>B1500000031</t>
  </si>
  <si>
    <t>CARLOT &amp; ASOCIADOS SRL</t>
  </si>
  <si>
    <t>B1500002251</t>
  </si>
  <si>
    <t>CENTROEXPERT STE, SRL</t>
  </si>
  <si>
    <t>B1500004783</t>
  </si>
  <si>
    <t>COLUMBUS NETWORKS DOMINICANA, SA</t>
  </si>
  <si>
    <t>B1500000250</t>
  </si>
  <si>
    <t>COMERCIAL 2MB, SRL</t>
  </si>
  <si>
    <t>B1500000954</t>
  </si>
  <si>
    <t>COMERCIAL FERRETERO E. PEREZ, SRL</t>
  </si>
  <si>
    <t>E450000021272</t>
  </si>
  <si>
    <t>COMPAÑIA DOMINICANA DE TELEFONOS</t>
  </si>
  <si>
    <t>E450000021589</t>
  </si>
  <si>
    <t>E450000021671</t>
  </si>
  <si>
    <t>E450000021588</t>
  </si>
  <si>
    <t>E450000022326</t>
  </si>
  <si>
    <t>E450000021215</t>
  </si>
  <si>
    <t>B1500000036</t>
  </si>
  <si>
    <t>CONSTRUCCIONES PALOMINO, SRL</t>
  </si>
  <si>
    <t>B1500001489</t>
  </si>
  <si>
    <t>CONSULTORES DE DATOS DEL CARIBE , S.A.</t>
  </si>
  <si>
    <t>B1500018752</t>
  </si>
  <si>
    <t>DELTA COMERCIAL, S.A.</t>
  </si>
  <si>
    <t>B1500000052</t>
  </si>
  <si>
    <t>DISLANET, EIRL</t>
  </si>
  <si>
    <t>B1500403647</t>
  </si>
  <si>
    <t>EDESUR DOMINICANA S.A.</t>
  </si>
  <si>
    <t>B1500403648</t>
  </si>
  <si>
    <t>B1500005099</t>
  </si>
  <si>
    <t xml:space="preserve">EDITORA DEL CARIBE , SRL </t>
  </si>
  <si>
    <t>B1500008776</t>
  </si>
  <si>
    <t>EDITORA LISTIN DIARIO</t>
  </si>
  <si>
    <t>B1500000226</t>
  </si>
  <si>
    <t>EDUARDO MANRIQUE Y ASOCIADOS, SRL</t>
  </si>
  <si>
    <t>B1500000693</t>
  </si>
  <si>
    <t>ENVIO EXPRESO DWN, SRL</t>
  </si>
  <si>
    <t>B1500000662</t>
  </si>
  <si>
    <t>B1500000657</t>
  </si>
  <si>
    <t>B1500000583</t>
  </si>
  <si>
    <t>B1500000579</t>
  </si>
  <si>
    <t>B1500000756</t>
  </si>
  <si>
    <t>B1500000073</t>
  </si>
  <si>
    <t>EXCEL CONSULTING</t>
  </si>
  <si>
    <t>A010010011500000062</t>
  </si>
  <si>
    <t>FABIO AUGUSTO JORGE COMPANY SRL</t>
  </si>
  <si>
    <t>A010010011500000060</t>
  </si>
  <si>
    <t>A010010011500000058</t>
  </si>
  <si>
    <t>A010010011500000056</t>
  </si>
  <si>
    <t>A010010011500000054</t>
  </si>
  <si>
    <t>A010010011500000052</t>
  </si>
  <si>
    <t>A010010011500000050</t>
  </si>
  <si>
    <t>A010010011500000048</t>
  </si>
  <si>
    <t>A010010011500000046</t>
  </si>
  <si>
    <t>A010010011500000044</t>
  </si>
  <si>
    <t>A010010011500000043</t>
  </si>
  <si>
    <t>A010010011500000041</t>
  </si>
  <si>
    <t>A010010011500000039</t>
  </si>
  <si>
    <t>A010010011500000037</t>
  </si>
  <si>
    <t>A010010011500000035</t>
  </si>
  <si>
    <t>A010010011500000032</t>
  </si>
  <si>
    <t>A010010011500000031</t>
  </si>
  <si>
    <t>A010010011500000029</t>
  </si>
  <si>
    <t>B1500001020</t>
  </si>
  <si>
    <t>FLOW, SRL.</t>
  </si>
  <si>
    <t>B1500000524</t>
  </si>
  <si>
    <t>FR GROUP SRL</t>
  </si>
  <si>
    <t>B1500000504</t>
  </si>
  <si>
    <t>B1500000490</t>
  </si>
  <si>
    <t>B1500000481</t>
  </si>
  <si>
    <t>B1500000549</t>
  </si>
  <si>
    <t>B1500000213</t>
  </si>
  <si>
    <t>FUNDACION HERGAR</t>
  </si>
  <si>
    <t>B1500000167</t>
  </si>
  <si>
    <t>FUNDACION SOSTENIBILIDAD 3RS, INC</t>
  </si>
  <si>
    <t>B1500000152</t>
  </si>
  <si>
    <t>GASPER SERVICIOS MULTIPLES SRL.</t>
  </si>
  <si>
    <t>B1500003597</t>
  </si>
  <si>
    <t>GTG INDUSTRIAL, SRL</t>
  </si>
  <si>
    <t>B1500000091</t>
  </si>
  <si>
    <t>H &amp; J SERVICES, SRL</t>
  </si>
  <si>
    <t>B0400429091</t>
  </si>
  <si>
    <t>HUMANOS SEGUROS</t>
  </si>
  <si>
    <t>B1500029294</t>
  </si>
  <si>
    <t>B1500000405</t>
  </si>
  <si>
    <t>INSTITUTO DE SERVICIOS PSICOSOCIALES Y EDUCATIVOS ISPE</t>
  </si>
  <si>
    <t>INVERSIONES PRF,SRL</t>
  </si>
  <si>
    <t>B1500000585</t>
  </si>
  <si>
    <t>B1500000574</t>
  </si>
  <si>
    <t>B1500000618</t>
  </si>
  <si>
    <t>INVERSIONES SANFRA SRL</t>
  </si>
  <si>
    <t>B1500000633</t>
  </si>
  <si>
    <t>B1500000951</t>
  </si>
  <si>
    <t>INVERSIONES SIURANA SRL</t>
  </si>
  <si>
    <t>B1500000783</t>
  </si>
  <si>
    <t>IQTEK SOLUTIONS SRL</t>
  </si>
  <si>
    <t>B1500000088</t>
  </si>
  <si>
    <t>ISAIAS CORPORAN RIVAS</t>
  </si>
  <si>
    <t>JORDAD, SRL</t>
  </si>
  <si>
    <t>B1500000214</t>
  </si>
  <si>
    <t>B1500000211</t>
  </si>
  <si>
    <t>B1500000212</t>
  </si>
  <si>
    <t>B1500000016</t>
  </si>
  <si>
    <t>KIKI INTERIOR DESINF SRL</t>
  </si>
  <si>
    <t>B1500000252</t>
  </si>
  <si>
    <t>KRONGEL COMERCIAL, SRL</t>
  </si>
  <si>
    <t>B1500001237</t>
  </si>
  <si>
    <t>LUYENS COMERCIAL, SRL</t>
  </si>
  <si>
    <t>B1500000165</t>
  </si>
  <si>
    <t>MAGIC MAGNUM VENTURES SRL</t>
  </si>
  <si>
    <t>B1500006814</t>
  </si>
  <si>
    <t>MAGNA MOTORS, S.A.</t>
  </si>
  <si>
    <t>B1500003825</t>
  </si>
  <si>
    <t>MAPFRE SALUD ARS, S.A.</t>
  </si>
  <si>
    <t>B0400144722</t>
  </si>
  <si>
    <t>B1500000409</t>
  </si>
  <si>
    <t>MAXIMUM PEST CONTROL, SRL</t>
  </si>
  <si>
    <t>B1500000199</t>
  </si>
  <si>
    <t>MINISTERIO DE CULTURA</t>
  </si>
  <si>
    <t>B1500003098</t>
  </si>
  <si>
    <t>MUEBLES OMAR, SA</t>
  </si>
  <si>
    <t>B1500001009</t>
  </si>
  <si>
    <t>MUEBLES Y EQUIPOS PARA OFICINA LEON GONZALEZ, SRL</t>
  </si>
  <si>
    <t>B1500001399</t>
  </si>
  <si>
    <t>NAP DEL CARIBE INC</t>
  </si>
  <si>
    <t>B1500001400</t>
  </si>
  <si>
    <t>B1500001381</t>
  </si>
  <si>
    <t>B1500002475</t>
  </si>
  <si>
    <t>OFICINA GUBERNAMENTAL DE TECNOLOGIA DE LA INFORMACION Y COMUNICACION</t>
  </si>
  <si>
    <t>B1500002491</t>
  </si>
  <si>
    <t>B1500001650</t>
  </si>
  <si>
    <t>OROX INVERSIONES, SRL</t>
  </si>
  <si>
    <t>B1500001652</t>
  </si>
  <si>
    <t>E450000000001</t>
  </si>
  <si>
    <t>A010010011500000003</t>
  </si>
  <si>
    <t>SALTO CREATIVO  SRL.</t>
  </si>
  <si>
    <t>B1500026002</t>
  </si>
  <si>
    <t>SANTO DOMINGO MOTORS COMPANY, S.A.B</t>
  </si>
  <si>
    <t>B1500010630</t>
  </si>
  <si>
    <t>SEGURO UNIVERSAL , S.A.</t>
  </si>
  <si>
    <t>B1500010603</t>
  </si>
  <si>
    <t>B1500009447</t>
  </si>
  <si>
    <t xml:space="preserve">SERVICIO NACIONAL DE SALUD </t>
  </si>
  <si>
    <t>B1500000734</t>
  </si>
  <si>
    <t xml:space="preserve">SERVICIO NACIONAL DE SEGURIDAD INTEGRAL , SRL </t>
  </si>
  <si>
    <t>B1500000735</t>
  </si>
  <si>
    <t>B1500000754</t>
  </si>
  <si>
    <t>B1500000755</t>
  </si>
  <si>
    <t>B1500000006</t>
  </si>
  <si>
    <t>SERVICIOS MULTIPLES E INGENIERIA GALET</t>
  </si>
  <si>
    <t>B1500001040</t>
  </si>
  <si>
    <t>TRANSPORTE SHEILA SERVICIOS TURISTICOS SRL</t>
  </si>
  <si>
    <t>B1500000258</t>
  </si>
  <si>
    <t>UNIFIED COMMUNICATION SRL</t>
  </si>
  <si>
    <t>B1500000257</t>
  </si>
  <si>
    <t>B1500000259</t>
  </si>
  <si>
    <t>B1500000596</t>
  </si>
  <si>
    <t>URBANVOLT SOLUTIONS SRL</t>
  </si>
  <si>
    <t>B1500207425</t>
  </si>
  <si>
    <t>V ENERGY, SA</t>
  </si>
  <si>
    <t>B1500239410</t>
  </si>
  <si>
    <t>VICTORIA MARTE</t>
  </si>
  <si>
    <t>B1500000223</t>
  </si>
  <si>
    <t>B1500000224</t>
  </si>
  <si>
    <t>B1500000225</t>
  </si>
  <si>
    <t>B1500000227</t>
  </si>
  <si>
    <t>B1500000228</t>
  </si>
  <si>
    <t>B1500000012</t>
  </si>
  <si>
    <t>VIDROG SOLUTIONS, SRL</t>
  </si>
  <si>
    <t>B1500000403</t>
  </si>
  <si>
    <t>WENDY'S MUEBLES, SRL</t>
  </si>
  <si>
    <t>B1500000404</t>
  </si>
  <si>
    <t xml:space="preserve">PLANTILLA PAGOS A PROVEEDORES </t>
  </si>
  <si>
    <t>Correspondiente al Mes: Septiembre Del Año: 2023</t>
  </si>
  <si>
    <t>Nombre del Proveedor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</si>
  <si>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</si>
  <si>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</si>
  <si>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</si>
  <si>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</si>
  <si>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</si>
  <si>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</si>
  <si>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</si>
  <si>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AUTO CENTRO RD, SRL</t>
  </si>
  <si>
    <t>Atrasado</t>
  </si>
  <si>
    <t xml:space="preserve"> </t>
  </si>
  <si>
    <t>Partidas</t>
  </si>
  <si>
    <t>ADMINISTRACION Y ATESORAMIENTO DWN, SRL.</t>
  </si>
  <si>
    <t>ABRAHAM EMILIO CORDERO FRIAS</t>
  </si>
  <si>
    <t>AGUA PLANETA AZUL, S.A.</t>
  </si>
  <si>
    <t>AGILISA TECHNOLOGIES, SRL.</t>
  </si>
  <si>
    <t>ALARM CONTROLS SEGURIDAD, S.A.</t>
  </si>
  <si>
    <t>ALL OFFICE SOLUTIONS, SRL.</t>
  </si>
  <si>
    <t>BAEZ TECHNOLOGIES, SRL.</t>
  </si>
  <si>
    <t>BANCO DEL RESERVAS DE LA REPUBLICA DOMINICANA</t>
  </si>
  <si>
    <t>BAUSSER GLOBAL, SRL.</t>
  </si>
  <si>
    <t>CENTRO CUESTA NACIONAL, SAS.</t>
  </si>
  <si>
    <t>C&amp;C TECHNOLOGY SUPPLY, SRL.</t>
  </si>
  <si>
    <t>COLUMBUS NETWORKS DOMINICANA  SA</t>
  </si>
  <si>
    <t>COMPAÑIA DOMINICANA DE TELEFONOS, S.A.</t>
  </si>
  <si>
    <t>COMPU-OFFICE DOMINICANA, SRL.</t>
  </si>
  <si>
    <t>CONSORCIO ENERGETICO PUNTA CANA MACAO, S.A.</t>
  </si>
  <si>
    <t>CONSULTORES DE DATOS DEL CARIBE, SRL.</t>
  </si>
  <si>
    <t>CROS PUBLICIDAD, SRL.</t>
  </si>
  <si>
    <t>DISTRIBUIDORA Y SERVICIO DIVERSOS DISOPE, SRL.</t>
  </si>
  <si>
    <t>DOMINICAN WATCHMAN NATIONAL, S.A.</t>
  </si>
  <si>
    <t>DP INTERNATIONAL, SRL.</t>
  </si>
  <si>
    <t>EDESUR DOMINICANA, S.A.</t>
  </si>
  <si>
    <t>EDUARDO MANRIQUE &amp; ASOCIADOS, SRL.</t>
  </si>
  <si>
    <t>EMPRESA DISTRIBUIDORA DE ELECTRICIDAD DEL NORTE</t>
  </si>
  <si>
    <t>EMPRESAS MACANGEL, SRL.</t>
  </si>
  <si>
    <t>ERNESTA MINAYA RIVERA</t>
  </si>
  <si>
    <t>ESMERALDA CACERES DE LOS SANTOS</t>
  </si>
  <si>
    <t>FIOR D'ALIZA MEJIA RIVERA</t>
  </si>
  <si>
    <t>GOKWE TECNOLOGY, SRL.</t>
  </si>
  <si>
    <t>GRUPO DV SERVICES, SRL.</t>
  </si>
  <si>
    <t>INTEGRACIONES TECNOLOGICAS M&amp;A, SRL.</t>
  </si>
  <si>
    <t>IQTEK SOLUTIONS, SRL.</t>
  </si>
  <si>
    <t>INSTITUTO DE SERVICIOS PSICOSOCIALES Y EDUCATIVOS FELIZ LAMARCHE, SRL.</t>
  </si>
  <si>
    <t>INVERSIONES JHG, SRL.</t>
  </si>
  <si>
    <t>INVERSIONES ND &amp; ASOCIADOS, SRL</t>
  </si>
  <si>
    <t>INVERSIONES SANFRA, SRL.</t>
  </si>
  <si>
    <t>JORDAD  SRL.</t>
  </si>
  <si>
    <t>LOGOMARCA, S.A.</t>
  </si>
  <si>
    <t>MAXIBODEGAS EOP DEL CARIBE, SRL.</t>
  </si>
  <si>
    <t>MUEBLES OMAR, S.A.</t>
  </si>
  <si>
    <t>MULTICOMPUTOS, SRL.</t>
  </si>
  <si>
    <t>MUÑOZ CONCEPTO MOBILIARIO, SRL.</t>
  </si>
  <si>
    <t>NAP DEL CARIBE, INC.</t>
  </si>
  <si>
    <t>NATIVIDAD REYNOSO CASTILLO</t>
  </si>
  <si>
    <t>OFICINA PRESISDENCIAL DE TECNOLOGIA DE LA INFORMACION Y COMUNICACION</t>
  </si>
  <si>
    <t>PLAZA RAYZUNELIO, SRL.</t>
  </si>
  <si>
    <t>PRODUCTIVE BUSINESS SOLUTIONS DOMINICANA, SAS</t>
  </si>
  <si>
    <t>RAFAEL LEONIDAS MARQUEZ</t>
  </si>
  <si>
    <t>RAISA VALENTINA PRESTOL ALMANZAR</t>
  </si>
  <si>
    <t>SEGUROS RESERVAS, S.A.</t>
  </si>
  <si>
    <t>SITCORP, SRL.</t>
  </si>
  <si>
    <t>SOS CLEANING SERVICES, SRL.</t>
  </si>
  <si>
    <t>SS BORDADOS PREMIUM, SRL.</t>
  </si>
  <si>
    <t>SUPLIDORA RENMA, SRL.</t>
  </si>
  <si>
    <t>TORIBIO MONES, SRL. EQUIPOS CONTRA INCENDIOS</t>
  </si>
  <si>
    <t>LUISA MIGUELINA LORA SALCEDO</t>
  </si>
  <si>
    <t>LAPCOM TECNOLOGY EIRL</t>
  </si>
  <si>
    <t>SOSTENIBILIDAD 3RS, INC.</t>
  </si>
  <si>
    <t>TCO NETWORKING, SRL.</t>
  </si>
  <si>
    <t>UNIFIED COMMUNICATIONS, SRL.</t>
  </si>
  <si>
    <t>URBANVOLT SOLUTIONS, SRL.</t>
  </si>
  <si>
    <t>VICTOR GARCIA AIRE ACONDICIONADO, SRL.</t>
  </si>
  <si>
    <t>VICTORIA MARTE DE DE LEON</t>
  </si>
  <si>
    <t>WESOLVE TECH, SRL.</t>
  </si>
  <si>
    <t>WENDY'S MUEBLES, SRL.</t>
  </si>
  <si>
    <t>Total Cuentas por pagar proveedores</t>
  </si>
  <si>
    <t>“Año de la Consolidación de la Seguridad Alimentaria”</t>
  </si>
  <si>
    <t xml:space="preserve">              Estado de cuenta suplidores </t>
  </si>
  <si>
    <t>SBS, SUPLIDORES DE BIENES Y SERVICIOS, SRL.</t>
  </si>
  <si>
    <t>ACTUALIDADES VD, SRL.</t>
  </si>
  <si>
    <t>EDITORA LISTIN DIARIO, S.A.</t>
  </si>
  <si>
    <t>SPRINGDALE COMERCIAL, SRL.</t>
  </si>
  <si>
    <t>GTG INDUSTRIAL, SRL.</t>
  </si>
  <si>
    <t>GRUPO CAROL, SAS.</t>
  </si>
  <si>
    <t>CONSTRUCCIONES &amp; AGREGADOS POC COLORS, SRL.</t>
  </si>
  <si>
    <t>ULISES CABRERA &amp; ASOCIADOS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</si>
  <si>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</si>
  <si>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</si>
  <si>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</si>
  <si>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</si>
  <si>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</si>
  <si>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</si>
  <si>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SERVICIOS MULTIPLES 4KML,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</si>
</sst>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0"/>
      <name val="Times New Roman"/>
      <family val="1"/>
    </font>
    <font>
      <sz val="14"/>
      <name val="Arial"/>
      <family val="2"/>
    </font>
    <font>
      <b/>
      <sz val="35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4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6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169" fontId="27" fillId="2" borderId="2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164" fontId="27" fillId="2" borderId="1" xfId="5" applyNumberFormat="1" applyFont="1" applyFill="1" applyBorder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166" fontId="27" fillId="2" borderId="1" xfId="5" applyNumberFormat="1" applyFont="1" applyFill="1" applyBorder="1"/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164" fontId="27" fillId="2" borderId="2" xfId="5" applyNumberFormat="1" applyFont="1" applyFill="1" applyBorder="1"/>
    <xf numFmtId="164" fontId="27" fillId="2" borderId="1" xfId="5" applyNumberFormat="1" applyFont="1" applyFill="1" applyBorder="1" applyAlignment="1">
      <alignment horizontal="center" vertical="center" wrapText="1"/>
    </xf>
    <xf numFmtId="169" fontId="27" fillId="2" borderId="1" xfId="0" applyNumberFormat="1" applyFont="1" applyFill="1" applyBorder="1" applyAlignment="1">
      <alignment horizontal="center" vertical="center"/>
    </xf>
    <xf numFmtId="164" fontId="27" fillId="2" borderId="1" xfId="5" applyNumberFormat="1" applyFont="1" applyFill="1" applyBorder="1" applyAlignment="1">
      <alignment horizontal="center" vertical="center"/>
    </xf>
    <xf numFmtId="166" fontId="28" fillId="2" borderId="1" xfId="0" applyNumberFormat="1" applyFont="1" applyFill="1" applyBorder="1" applyAlignment="1">
      <alignment horizontal="center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166" fontId="31" fillId="0" borderId="21" xfId="0" applyNumberFormat="1" applyFont="1" applyBorder="1" applyAlignment="1">
      <alignment vertical="center"/>
    </xf>
    <xf numFmtId="166" fontId="31" fillId="0" borderId="21" xfId="0" applyNumberFormat="1" applyFont="1" applyBorder="1" applyAlignment="1">
      <alignment horizontal="center"/>
    </xf>
    <xf numFmtId="169" fontId="27" fillId="2" borderId="23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166" fontId="7" fillId="2" borderId="20" xfId="0" applyNumberFormat="1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166" fontId="28" fillId="2" borderId="24" xfId="0" applyNumberFormat="1" applyFont="1" applyFill="1" applyBorder="1" applyAlignment="1">
      <alignment vertical="center" wrapText="1"/>
    </xf>
    <xf numFmtId="166" fontId="24" fillId="0" borderId="0" xfId="0" applyNumberFormat="1" applyFont="1" applyAlignment="1">
      <alignment horizontal="center"/>
    </xf>
    <xf numFmtId="166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horizontal="center"/>
    </xf>
    <xf numFmtId="0" fontId="30" fillId="5" borderId="0" xfId="0" applyFont="1" applyFill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</cellXfs>
  <cellStyles count="8">
    <cellStyle name="Comma" xfId="5" builtinId="3"/>
    <cellStyle name="Comma 2" xfId="7" xr:uid="{00000000-0005-0000-0000-000001000000}"/>
    <cellStyle name="Millares 2" xfId="1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CCCCFF"/>
      <color rgb="FF0081E2"/>
      <color rgb="FFFFCC99"/>
      <color rgb="FF669900"/>
      <color rgb="FFCCCC00"/>
      <color rgb="FF9AECD8"/>
      <color rgb="FFCCFF66"/>
      <color rgb="FF66FFCC"/>
      <color rgb="FF3399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5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809625</xdr:colOff>
      <xdr:row>4</xdr:row>
      <xdr:rowOff>19373</xdr:rowOff>
    </xdr:from>
    <xdr:to>
      <xdr:col>9</xdr:col>
      <xdr:colOff>4082</xdr:colOff>
      <xdr:row>7</xdr:row>
      <xdr:rowOff>285749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2727781" y="662311"/>
          <a:ext cx="2301989" cy="16355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50"/>
  <sheetViews>
    <sheetView showGridLines="0" tabSelected="1" zoomScale="80" zoomScaleNormal="80" workbookViewId="0">
      <selection activeCell="J9" sqref="J9"/>
    </sheetView>
  </sheetViews>
  <sheetFormatPr defaultColWidth="77.7109375" defaultRowHeight="25.5" x14ac:dyDescent="0.35"/>
  <cols>
    <col min="1" max="1" width="41.85546875" style="85" customWidth="1"/>
    <col min="2" max="2" width="36.85546875" style="86" customWidth="1"/>
    <col min="3" max="3" width="18.28515625" style="87" customWidth="1"/>
    <col min="4" max="4" width="22.85546875" style="85" customWidth="1"/>
    <col min="5" max="5" width="25.85546875" style="88" customWidth="1"/>
    <col min="6" max="6" width="16.140625" style="85" customWidth="1"/>
    <col min="7" max="7" width="17.140625" style="85" customWidth="1"/>
    <col min="8" max="8" width="20.28515625" style="84" customWidth="1"/>
    <col min="9" max="9" width="26.28515625" style="85" customWidth="1"/>
    <col min="10" max="16384" width="77.7109375" style="86"/>
  </cols>
  <sheetData>
    <row r="2" spans="1:9" ht="25.5" hidden="1" customHeight="1" x14ac:dyDescent="0.35"/>
    <row r="3" spans="1:9" ht="25.5" hidden="1" customHeight="1" x14ac:dyDescent="0.35"/>
    <row r="4" spans="1:9" ht="25.5" hidden="1" customHeight="1" x14ac:dyDescent="0.35"/>
    <row r="5" spans="1:9" ht="21.75" customHeight="1" x14ac:dyDescent="0.35"/>
    <row r="6" spans="1:9" ht="63.75" customHeight="1" x14ac:dyDescent="0.2">
      <c r="A6" s="147" t="s">
        <v>0</v>
      </c>
      <c r="B6" s="147"/>
      <c r="C6" s="147"/>
      <c r="D6" s="147"/>
      <c r="E6" s="147"/>
      <c r="F6" s="147"/>
      <c r="G6" s="147"/>
      <c r="H6" s="147"/>
      <c r="I6" s="147"/>
    </row>
    <row r="7" spans="1:9" ht="22.5" customHeight="1" x14ac:dyDescent="0.2">
      <c r="A7" s="148" t="s">
        <v>202</v>
      </c>
      <c r="B7" s="148"/>
      <c r="C7" s="148"/>
      <c r="D7" s="148"/>
      <c r="E7" s="148"/>
      <c r="F7" s="148"/>
      <c r="G7" s="148"/>
      <c r="H7" s="148"/>
      <c r="I7" s="148"/>
    </row>
    <row r="8" spans="1:9" ht="26.25" x14ac:dyDescent="0.35">
      <c r="A8" s="97"/>
      <c r="B8" s="97"/>
      <c r="C8" s="98"/>
      <c r="D8" s="97"/>
      <c r="G8" s="97"/>
    </row>
    <row r="9" spans="1:9" s="89" customFormat="1" ht="49.5" customHeight="1" x14ac:dyDescent="0.2">
      <c r="A9" s="123" t="s">
        <v>203</v>
      </c>
      <c r="B9" s="123"/>
      <c r="C9" s="123"/>
      <c r="D9" s="123"/>
      <c r="E9" s="123"/>
      <c r="F9" s="123"/>
      <c r="G9" s="123"/>
      <c r="H9" s="123"/>
      <c r="I9" s="124"/>
    </row>
    <row r="10" spans="1:9" s="90" customFormat="1" ht="42.75" customHeight="1" x14ac:dyDescent="0.2">
      <c r="A10" s="115" t="s">
        <v>204</v>
      </c>
      <c r="B10" s="116" t="s">
        <v>4</v>
      </c>
      <c r="C10" s="115" t="s">
        <v>2</v>
      </c>
      <c r="D10" s="115" t="s">
        <v>205</v>
      </c>
      <c r="E10" s="117" t="s">
        <v>206</v>
      </c>
      <c r="F10" s="115" t="s">
        <v>207</v>
      </c>
      <c r="G10" s="115" t="s">
        <v>208</v>
      </c>
      <c r="H10" s="117" t="s">
        <v>209</v>
      </c>
      <c r="I10" s="115" t="s">
        <v>210</v>
      </c>
    </row>
    <row r="11" spans="1:9" s="108" customFormat="1" ht="32.25" customHeight="1" x14ac:dyDescent="0.2">
      <c r="A11" s="92" t="s">
        <v>6</v>
      </c>
      <c r="B11" s="92" t="s">
        <v>7</v>
      </c>
      <c r="C11" s="118"/>
      <c r="D11" s="114"/>
      <c r="E11" s="119">
        <v>6000</v>
      </c>
      <c r="F11" s="106"/>
      <c r="G11" s="106"/>
      <c r="H11" s="106">
        <f t="shared" ref="H11" si="0">E11-G11</f>
        <v>6000</v>
      </c>
      <c r="I11" s="107" t="s">
        <v>211</v>
      </c>
    </row>
    <row r="12" spans="1:9" s="108" customFormat="1" ht="32.25" customHeight="1" x14ac:dyDescent="0.2">
      <c r="A12" s="92" t="s">
        <v>9</v>
      </c>
      <c r="B12" s="94" t="s">
        <v>10</v>
      </c>
      <c r="C12" s="93" t="s">
        <v>8</v>
      </c>
      <c r="D12" s="91">
        <v>45188</v>
      </c>
      <c r="E12" s="96">
        <v>10620</v>
      </c>
      <c r="F12" s="107">
        <f>+D12+30</f>
        <v>45218</v>
      </c>
      <c r="G12" s="106">
        <v>0</v>
      </c>
      <c r="H12" s="106">
        <v>10620</v>
      </c>
      <c r="I12" s="107" t="s">
        <v>211</v>
      </c>
    </row>
    <row r="13" spans="1:9" s="108" customFormat="1" ht="32.25" customHeight="1" x14ac:dyDescent="0.2">
      <c r="A13" s="92" t="s">
        <v>12</v>
      </c>
      <c r="B13" s="94" t="s">
        <v>10</v>
      </c>
      <c r="C13" s="93" t="s">
        <v>11</v>
      </c>
      <c r="D13" s="91">
        <v>45145</v>
      </c>
      <c r="E13" s="96">
        <v>4380</v>
      </c>
      <c r="F13" s="107">
        <f t="shared" ref="F13:F18" si="1">+D13+30</f>
        <v>45175</v>
      </c>
      <c r="G13" s="106">
        <v>0</v>
      </c>
      <c r="H13" s="106">
        <v>4380</v>
      </c>
      <c r="I13" s="107" t="s">
        <v>211</v>
      </c>
    </row>
    <row r="14" spans="1:9" s="108" customFormat="1" ht="32.25" customHeight="1" x14ac:dyDescent="0.2">
      <c r="A14" s="92" t="s">
        <v>12</v>
      </c>
      <c r="B14" s="94" t="s">
        <v>10</v>
      </c>
      <c r="C14" s="93" t="s">
        <v>13</v>
      </c>
      <c r="D14" s="91">
        <v>45152</v>
      </c>
      <c r="E14" s="96">
        <v>4200</v>
      </c>
      <c r="F14" s="107">
        <f t="shared" si="1"/>
        <v>45182</v>
      </c>
      <c r="G14" s="106">
        <v>0</v>
      </c>
      <c r="H14" s="106">
        <v>4200</v>
      </c>
      <c r="I14" s="107" t="s">
        <v>211</v>
      </c>
    </row>
    <row r="15" spans="1:9" s="108" customFormat="1" ht="32.25" customHeight="1" x14ac:dyDescent="0.2">
      <c r="A15" s="92" t="s">
        <v>12</v>
      </c>
      <c r="B15" s="94" t="s">
        <v>10</v>
      </c>
      <c r="C15" s="93" t="s">
        <v>14</v>
      </c>
      <c r="D15" s="91">
        <v>45159</v>
      </c>
      <c r="E15" s="96">
        <v>3780</v>
      </c>
      <c r="F15" s="107">
        <f t="shared" si="1"/>
        <v>45189</v>
      </c>
      <c r="G15" s="106">
        <v>0</v>
      </c>
      <c r="H15" s="106">
        <v>3780</v>
      </c>
      <c r="I15" s="107" t="s">
        <v>211</v>
      </c>
    </row>
    <row r="16" spans="1:9" s="108" customFormat="1" ht="32.25" customHeight="1" x14ac:dyDescent="0.2">
      <c r="A16" s="92" t="s">
        <v>12</v>
      </c>
      <c r="B16" s="94" t="s">
        <v>10</v>
      </c>
      <c r="C16" s="93" t="s">
        <v>15</v>
      </c>
      <c r="D16" s="91">
        <v>45166</v>
      </c>
      <c r="E16" s="96">
        <v>2880</v>
      </c>
      <c r="F16" s="107">
        <f t="shared" si="1"/>
        <v>45196</v>
      </c>
      <c r="G16" s="106">
        <v>0</v>
      </c>
      <c r="H16" s="106">
        <v>2880</v>
      </c>
      <c r="I16" s="107" t="s">
        <v>211</v>
      </c>
    </row>
    <row r="17" spans="1:9" s="108" customFormat="1" ht="32.25" customHeight="1" x14ac:dyDescent="0.2">
      <c r="A17" s="92" t="s">
        <v>12</v>
      </c>
      <c r="B17" s="94" t="s">
        <v>10</v>
      </c>
      <c r="C17" s="93" t="s">
        <v>16</v>
      </c>
      <c r="D17" s="91">
        <v>45138</v>
      </c>
      <c r="E17" s="96">
        <v>4260</v>
      </c>
      <c r="F17" s="107">
        <f t="shared" si="1"/>
        <v>45168</v>
      </c>
      <c r="G17" s="106">
        <v>0</v>
      </c>
      <c r="H17" s="106">
        <v>4260</v>
      </c>
      <c r="I17" s="107" t="s">
        <v>211</v>
      </c>
    </row>
    <row r="18" spans="1:9" s="108" customFormat="1" ht="32.25" customHeight="1" x14ac:dyDescent="0.2">
      <c r="A18" s="92" t="s">
        <v>12</v>
      </c>
      <c r="B18" s="94" t="s">
        <v>10</v>
      </c>
      <c r="C18" s="93" t="s">
        <v>17</v>
      </c>
      <c r="D18" s="91">
        <v>45131</v>
      </c>
      <c r="E18" s="96">
        <v>4320</v>
      </c>
      <c r="F18" s="107">
        <f t="shared" si="1"/>
        <v>45161</v>
      </c>
      <c r="G18" s="106">
        <v>0</v>
      </c>
      <c r="H18" s="106">
        <v>4320</v>
      </c>
      <c r="I18" s="107" t="s">
        <v>211</v>
      </c>
    </row>
    <row r="19" spans="1:9" s="108" customFormat="1" ht="32.25" customHeight="1" x14ac:dyDescent="0.2">
      <c r="A19" s="92" t="s">
        <v>12</v>
      </c>
      <c r="B19" s="94" t="s">
        <v>10</v>
      </c>
      <c r="C19" s="93" t="s">
        <v>18</v>
      </c>
      <c r="D19" s="91">
        <v>45124</v>
      </c>
      <c r="E19" s="96">
        <v>4680</v>
      </c>
      <c r="F19" s="107">
        <f t="shared" ref="F19:F82" si="2">+D19+30</f>
        <v>45154</v>
      </c>
      <c r="G19" s="106">
        <v>0</v>
      </c>
      <c r="H19" s="106">
        <v>4680</v>
      </c>
      <c r="I19" s="107" t="s">
        <v>211</v>
      </c>
    </row>
    <row r="20" spans="1:9" s="108" customFormat="1" ht="32.25" customHeight="1" x14ac:dyDescent="0.2">
      <c r="A20" s="92" t="s">
        <v>12</v>
      </c>
      <c r="B20" s="94" t="s">
        <v>10</v>
      </c>
      <c r="C20" s="93" t="s">
        <v>19</v>
      </c>
      <c r="D20" s="91">
        <v>45110</v>
      </c>
      <c r="E20" s="96">
        <v>4620</v>
      </c>
      <c r="F20" s="107">
        <f t="shared" si="2"/>
        <v>45140</v>
      </c>
      <c r="G20" s="106">
        <v>0</v>
      </c>
      <c r="H20" s="106">
        <v>4620</v>
      </c>
      <c r="I20" s="107" t="s">
        <v>211</v>
      </c>
    </row>
    <row r="21" spans="1:9" s="108" customFormat="1" ht="32.25" customHeight="1" x14ac:dyDescent="0.2">
      <c r="A21" s="92" t="s">
        <v>12</v>
      </c>
      <c r="B21" s="94" t="s">
        <v>10</v>
      </c>
      <c r="C21" s="93" t="s">
        <v>20</v>
      </c>
      <c r="D21" s="91">
        <v>45117</v>
      </c>
      <c r="E21" s="96">
        <v>4620</v>
      </c>
      <c r="F21" s="107">
        <f t="shared" si="2"/>
        <v>45147</v>
      </c>
      <c r="G21" s="106">
        <v>0</v>
      </c>
      <c r="H21" s="106">
        <v>4620</v>
      </c>
      <c r="I21" s="107" t="s">
        <v>211</v>
      </c>
    </row>
    <row r="22" spans="1:9" s="108" customFormat="1" ht="32.25" customHeight="1" x14ac:dyDescent="0.2">
      <c r="A22" s="92" t="s">
        <v>12</v>
      </c>
      <c r="B22" s="94" t="s">
        <v>10</v>
      </c>
      <c r="C22" s="93" t="s">
        <v>21</v>
      </c>
      <c r="D22" s="91">
        <v>45103</v>
      </c>
      <c r="E22" s="96">
        <v>4200</v>
      </c>
      <c r="F22" s="107">
        <f t="shared" si="2"/>
        <v>45133</v>
      </c>
      <c r="G22" s="106">
        <v>0</v>
      </c>
      <c r="H22" s="106">
        <v>4200</v>
      </c>
      <c r="I22" s="107" t="s">
        <v>211</v>
      </c>
    </row>
    <row r="23" spans="1:9" s="108" customFormat="1" ht="32.25" customHeight="1" x14ac:dyDescent="0.2">
      <c r="A23" s="92" t="s">
        <v>12</v>
      </c>
      <c r="B23" s="94" t="s">
        <v>10</v>
      </c>
      <c r="C23" s="93" t="s">
        <v>22</v>
      </c>
      <c r="D23" s="91">
        <v>45096</v>
      </c>
      <c r="E23" s="96">
        <v>3900</v>
      </c>
      <c r="F23" s="107">
        <f t="shared" si="2"/>
        <v>45126</v>
      </c>
      <c r="G23" s="106">
        <v>0</v>
      </c>
      <c r="H23" s="106">
        <v>3900</v>
      </c>
      <c r="I23" s="107" t="s">
        <v>211</v>
      </c>
    </row>
    <row r="24" spans="1:9" s="108" customFormat="1" ht="32.25" customHeight="1" x14ac:dyDescent="0.2">
      <c r="A24" s="92" t="s">
        <v>12</v>
      </c>
      <c r="B24" s="94" t="s">
        <v>10</v>
      </c>
      <c r="C24" s="93" t="s">
        <v>23</v>
      </c>
      <c r="D24" s="91">
        <v>45173</v>
      </c>
      <c r="E24" s="96">
        <v>4740</v>
      </c>
      <c r="F24" s="107">
        <f t="shared" si="2"/>
        <v>45203</v>
      </c>
      <c r="G24" s="106">
        <v>0</v>
      </c>
      <c r="H24" s="106">
        <v>4740</v>
      </c>
      <c r="I24" s="107" t="s">
        <v>211</v>
      </c>
    </row>
    <row r="25" spans="1:9" s="108" customFormat="1" ht="32.25" customHeight="1" x14ac:dyDescent="0.2">
      <c r="A25" s="92" t="s">
        <v>12</v>
      </c>
      <c r="B25" s="94" t="s">
        <v>10</v>
      </c>
      <c r="C25" s="93" t="s">
        <v>24</v>
      </c>
      <c r="D25" s="91">
        <v>45187</v>
      </c>
      <c r="E25" s="96">
        <v>5940</v>
      </c>
      <c r="F25" s="107">
        <f t="shared" si="2"/>
        <v>45217</v>
      </c>
      <c r="G25" s="106">
        <v>0</v>
      </c>
      <c r="H25" s="106">
        <v>5940</v>
      </c>
      <c r="I25" s="107" t="s">
        <v>211</v>
      </c>
    </row>
    <row r="26" spans="1:9" s="108" customFormat="1" ht="32.25" customHeight="1" x14ac:dyDescent="0.2">
      <c r="A26" s="92" t="s">
        <v>12</v>
      </c>
      <c r="B26" s="94" t="s">
        <v>10</v>
      </c>
      <c r="C26" s="93" t="s">
        <v>25</v>
      </c>
      <c r="D26" s="91">
        <v>45187</v>
      </c>
      <c r="E26" s="96">
        <v>3660</v>
      </c>
      <c r="F26" s="107">
        <f t="shared" si="2"/>
        <v>45217</v>
      </c>
      <c r="G26" s="106">
        <v>0</v>
      </c>
      <c r="H26" s="106">
        <v>3660</v>
      </c>
      <c r="I26" s="107" t="s">
        <v>211</v>
      </c>
    </row>
    <row r="27" spans="1:9" s="108" customFormat="1" ht="32.25" customHeight="1" x14ac:dyDescent="0.2">
      <c r="A27" s="92" t="s">
        <v>12</v>
      </c>
      <c r="B27" s="94" t="s">
        <v>10</v>
      </c>
      <c r="C27" s="93" t="s">
        <v>26</v>
      </c>
      <c r="D27" s="91">
        <v>45194</v>
      </c>
      <c r="E27" s="96">
        <v>5040</v>
      </c>
      <c r="F27" s="107">
        <f t="shared" si="2"/>
        <v>45224</v>
      </c>
      <c r="G27" s="106">
        <v>0</v>
      </c>
      <c r="H27" s="106">
        <v>5040</v>
      </c>
      <c r="I27" s="107" t="s">
        <v>211</v>
      </c>
    </row>
    <row r="28" spans="1:9" s="108" customFormat="1" ht="32.25" customHeight="1" x14ac:dyDescent="0.2">
      <c r="A28" s="92" t="s">
        <v>212</v>
      </c>
      <c r="B28" s="94" t="s">
        <v>10</v>
      </c>
      <c r="C28" s="93" t="s">
        <v>27</v>
      </c>
      <c r="D28" s="91">
        <v>45195</v>
      </c>
      <c r="E28" s="96">
        <v>94636</v>
      </c>
      <c r="F28" s="107">
        <f t="shared" si="2"/>
        <v>45225</v>
      </c>
      <c r="G28" s="106">
        <v>0</v>
      </c>
      <c r="H28" s="106">
        <v>94636</v>
      </c>
      <c r="I28" s="107" t="s">
        <v>211</v>
      </c>
    </row>
    <row r="29" spans="1:9" s="108" customFormat="1" ht="32.25" customHeight="1" x14ac:dyDescent="0.2">
      <c r="A29" s="92" t="s">
        <v>29</v>
      </c>
      <c r="B29" s="94" t="s">
        <v>10</v>
      </c>
      <c r="C29" s="93" t="s">
        <v>28</v>
      </c>
      <c r="D29" s="91">
        <v>45183</v>
      </c>
      <c r="E29" s="96">
        <v>2754374.88</v>
      </c>
      <c r="F29" s="107">
        <f t="shared" si="2"/>
        <v>45213</v>
      </c>
      <c r="G29" s="106">
        <v>0</v>
      </c>
      <c r="H29" s="106">
        <v>2754374.88</v>
      </c>
      <c r="I29" s="107" t="s">
        <v>211</v>
      </c>
    </row>
    <row r="30" spans="1:9" s="108" customFormat="1" ht="32.25" customHeight="1" x14ac:dyDescent="0.2">
      <c r="A30" s="92" t="s">
        <v>29</v>
      </c>
      <c r="B30" s="94" t="s">
        <v>10</v>
      </c>
      <c r="C30" s="93" t="s">
        <v>30</v>
      </c>
      <c r="D30" s="91">
        <v>45187</v>
      </c>
      <c r="E30" s="96">
        <v>98511.12</v>
      </c>
      <c r="F30" s="107">
        <f t="shared" si="2"/>
        <v>45217</v>
      </c>
      <c r="G30" s="106">
        <v>0</v>
      </c>
      <c r="H30" s="106">
        <v>98511.12</v>
      </c>
      <c r="I30" s="107" t="s">
        <v>211</v>
      </c>
    </row>
    <row r="31" spans="1:9" s="108" customFormat="1" ht="32.25" customHeight="1" x14ac:dyDescent="0.2">
      <c r="A31" s="92" t="s">
        <v>32</v>
      </c>
      <c r="B31" s="94" t="s">
        <v>10</v>
      </c>
      <c r="C31" s="93" t="s">
        <v>31</v>
      </c>
      <c r="D31" s="91">
        <v>45194</v>
      </c>
      <c r="E31" s="96">
        <v>132580.59</v>
      </c>
      <c r="F31" s="107">
        <f t="shared" si="2"/>
        <v>45224</v>
      </c>
      <c r="G31" s="106">
        <v>0</v>
      </c>
      <c r="H31" s="106">
        <v>132580.59</v>
      </c>
      <c r="I31" s="107" t="s">
        <v>211</v>
      </c>
    </row>
    <row r="32" spans="1:9" s="108" customFormat="1" ht="32.25" customHeight="1" x14ac:dyDescent="0.2">
      <c r="A32" s="92" t="s">
        <v>34</v>
      </c>
      <c r="B32" s="94" t="s">
        <v>10</v>
      </c>
      <c r="C32" s="93" t="s">
        <v>33</v>
      </c>
      <c r="D32" s="91">
        <v>45190</v>
      </c>
      <c r="E32" s="96">
        <v>34512.639999999999</v>
      </c>
      <c r="F32" s="107">
        <f t="shared" si="2"/>
        <v>45220</v>
      </c>
      <c r="G32" s="106">
        <v>0</v>
      </c>
      <c r="H32" s="106">
        <v>34512.639999999999</v>
      </c>
      <c r="I32" s="107" t="s">
        <v>211</v>
      </c>
    </row>
    <row r="33" spans="1:9" s="108" customFormat="1" ht="32.25" customHeight="1" x14ac:dyDescent="0.2">
      <c r="A33" s="92" t="s">
        <v>36</v>
      </c>
      <c r="B33" s="94" t="s">
        <v>10</v>
      </c>
      <c r="C33" s="93" t="s">
        <v>35</v>
      </c>
      <c r="D33" s="91">
        <v>45170</v>
      </c>
      <c r="E33" s="96">
        <v>2675229.21</v>
      </c>
      <c r="F33" s="107">
        <f t="shared" si="2"/>
        <v>45200</v>
      </c>
      <c r="G33" s="106">
        <v>0</v>
      </c>
      <c r="H33" s="106">
        <v>2675229.21</v>
      </c>
      <c r="I33" s="107" t="s">
        <v>211</v>
      </c>
    </row>
    <row r="34" spans="1:9" s="108" customFormat="1" ht="32.25" customHeight="1" x14ac:dyDescent="0.2">
      <c r="A34" s="92" t="s">
        <v>38</v>
      </c>
      <c r="B34" s="94" t="s">
        <v>10</v>
      </c>
      <c r="C34" s="93" t="s">
        <v>37</v>
      </c>
      <c r="D34" s="91">
        <v>45194</v>
      </c>
      <c r="E34" s="96">
        <v>22031.83</v>
      </c>
      <c r="F34" s="107">
        <f t="shared" si="2"/>
        <v>45224</v>
      </c>
      <c r="G34" s="106">
        <v>0</v>
      </c>
      <c r="H34" s="106">
        <v>22031.83</v>
      </c>
      <c r="I34" s="107" t="s">
        <v>211</v>
      </c>
    </row>
    <row r="35" spans="1:9" s="108" customFormat="1" ht="32.25" customHeight="1" x14ac:dyDescent="0.2">
      <c r="A35" s="92" t="s">
        <v>40</v>
      </c>
      <c r="B35" s="94" t="s">
        <v>10</v>
      </c>
      <c r="C35" s="93" t="s">
        <v>39</v>
      </c>
      <c r="D35" s="91">
        <v>45191</v>
      </c>
      <c r="E35" s="96">
        <v>8275.93</v>
      </c>
      <c r="F35" s="107">
        <f t="shared" si="2"/>
        <v>45221</v>
      </c>
      <c r="G35" s="106">
        <v>0</v>
      </c>
      <c r="H35" s="106">
        <v>8275.93</v>
      </c>
      <c r="I35" s="107" t="s">
        <v>211</v>
      </c>
    </row>
    <row r="36" spans="1:9" s="108" customFormat="1" ht="32.25" customHeight="1" x14ac:dyDescent="0.2">
      <c r="A36" s="92" t="s">
        <v>42</v>
      </c>
      <c r="B36" s="94" t="s">
        <v>10</v>
      </c>
      <c r="C36" s="93" t="s">
        <v>41</v>
      </c>
      <c r="D36" s="91">
        <v>45197</v>
      </c>
      <c r="E36" s="96">
        <v>195897.7</v>
      </c>
      <c r="F36" s="107">
        <f t="shared" si="2"/>
        <v>45227</v>
      </c>
      <c r="G36" s="106">
        <v>0</v>
      </c>
      <c r="H36" s="106">
        <v>195897.7</v>
      </c>
      <c r="I36" s="107" t="s">
        <v>211</v>
      </c>
    </row>
    <row r="37" spans="1:9" s="108" customFormat="1" ht="32.25" customHeight="1" x14ac:dyDescent="0.2">
      <c r="A37" s="92" t="s">
        <v>42</v>
      </c>
      <c r="B37" s="94" t="s">
        <v>10</v>
      </c>
      <c r="C37" s="93" t="s">
        <v>43</v>
      </c>
      <c r="D37" s="91">
        <v>45197</v>
      </c>
      <c r="E37" s="96">
        <v>421727.95</v>
      </c>
      <c r="F37" s="107">
        <f t="shared" si="2"/>
        <v>45227</v>
      </c>
      <c r="G37" s="106">
        <v>0</v>
      </c>
      <c r="H37" s="106">
        <v>421727.95</v>
      </c>
      <c r="I37" s="107" t="s">
        <v>211</v>
      </c>
    </row>
    <row r="38" spans="1:9" s="108" customFormat="1" ht="32.25" customHeight="1" x14ac:dyDescent="0.2">
      <c r="A38" s="92" t="s">
        <v>42</v>
      </c>
      <c r="B38" s="94" t="s">
        <v>10</v>
      </c>
      <c r="C38" s="93" t="s">
        <v>44</v>
      </c>
      <c r="D38" s="91">
        <v>45197</v>
      </c>
      <c r="E38" s="96">
        <v>2131.37</v>
      </c>
      <c r="F38" s="107">
        <f t="shared" si="2"/>
        <v>45227</v>
      </c>
      <c r="G38" s="106">
        <v>0</v>
      </c>
      <c r="H38" s="106">
        <v>2131.37</v>
      </c>
      <c r="I38" s="107" t="s">
        <v>211</v>
      </c>
    </row>
    <row r="39" spans="1:9" s="108" customFormat="1" ht="32.25" customHeight="1" x14ac:dyDescent="0.2">
      <c r="A39" s="92" t="s">
        <v>42</v>
      </c>
      <c r="B39" s="94" t="s">
        <v>10</v>
      </c>
      <c r="C39" s="93" t="s">
        <v>45</v>
      </c>
      <c r="D39" s="91">
        <v>45197</v>
      </c>
      <c r="E39" s="96">
        <v>13294.19</v>
      </c>
      <c r="F39" s="107">
        <f t="shared" si="2"/>
        <v>45227</v>
      </c>
      <c r="G39" s="106">
        <v>0</v>
      </c>
      <c r="H39" s="106">
        <v>13294.19</v>
      </c>
      <c r="I39" s="107" t="s">
        <v>211</v>
      </c>
    </row>
    <row r="40" spans="1:9" s="108" customFormat="1" ht="32.25" customHeight="1" x14ac:dyDescent="0.2">
      <c r="A40" s="92" t="s">
        <v>42</v>
      </c>
      <c r="B40" s="94" t="s">
        <v>10</v>
      </c>
      <c r="C40" s="93" t="s">
        <v>46</v>
      </c>
      <c r="D40" s="91">
        <v>45197</v>
      </c>
      <c r="E40" s="96">
        <v>6654.28</v>
      </c>
      <c r="F40" s="107">
        <f t="shared" si="2"/>
        <v>45227</v>
      </c>
      <c r="G40" s="106">
        <v>0</v>
      </c>
      <c r="H40" s="106">
        <v>6654.28</v>
      </c>
      <c r="I40" s="107" t="s">
        <v>211</v>
      </c>
    </row>
    <row r="41" spans="1:9" s="108" customFormat="1" ht="32.25" customHeight="1" x14ac:dyDescent="0.2">
      <c r="A41" s="92" t="s">
        <v>42</v>
      </c>
      <c r="B41" s="94" t="s">
        <v>10</v>
      </c>
      <c r="C41" s="93" t="s">
        <v>47</v>
      </c>
      <c r="D41" s="91">
        <v>45197</v>
      </c>
      <c r="E41" s="96">
        <v>4337.1499999999996</v>
      </c>
      <c r="F41" s="107">
        <f t="shared" si="2"/>
        <v>45227</v>
      </c>
      <c r="G41" s="106">
        <v>0</v>
      </c>
      <c r="H41" s="106">
        <v>4337.1499999999996</v>
      </c>
      <c r="I41" s="107" t="s">
        <v>211</v>
      </c>
    </row>
    <row r="42" spans="1:9" s="108" customFormat="1" ht="32.25" customHeight="1" x14ac:dyDescent="0.2">
      <c r="A42" s="92" t="s">
        <v>49</v>
      </c>
      <c r="B42" s="94" t="s">
        <v>10</v>
      </c>
      <c r="C42" s="93" t="s">
        <v>48</v>
      </c>
      <c r="D42" s="91">
        <v>45182</v>
      </c>
      <c r="E42" s="96">
        <v>3052855.6</v>
      </c>
      <c r="F42" s="107">
        <f t="shared" si="2"/>
        <v>45212</v>
      </c>
      <c r="G42" s="106">
        <v>0</v>
      </c>
      <c r="H42" s="106">
        <v>3052855.6</v>
      </c>
      <c r="I42" s="107" t="s">
        <v>211</v>
      </c>
    </row>
    <row r="43" spans="1:9" s="108" customFormat="1" ht="32.25" customHeight="1" x14ac:dyDescent="0.2">
      <c r="A43" s="92" t="s">
        <v>51</v>
      </c>
      <c r="B43" s="94" t="s">
        <v>10</v>
      </c>
      <c r="C43" s="93" t="s">
        <v>50</v>
      </c>
      <c r="D43" s="91">
        <v>45183</v>
      </c>
      <c r="E43" s="96">
        <v>12590.86</v>
      </c>
      <c r="F43" s="107">
        <f t="shared" si="2"/>
        <v>45213</v>
      </c>
      <c r="G43" s="106">
        <v>0</v>
      </c>
      <c r="H43" s="106">
        <v>12590.86</v>
      </c>
      <c r="I43" s="107" t="s">
        <v>211</v>
      </c>
    </row>
    <row r="44" spans="1:9" s="108" customFormat="1" ht="32.25" customHeight="1" x14ac:dyDescent="0.2">
      <c r="A44" s="92" t="s">
        <v>53</v>
      </c>
      <c r="B44" s="94" t="s">
        <v>10</v>
      </c>
      <c r="C44" s="93" t="s">
        <v>52</v>
      </c>
      <c r="D44" s="91">
        <v>45177</v>
      </c>
      <c r="E44" s="96">
        <v>11105.59</v>
      </c>
      <c r="F44" s="107">
        <f t="shared" si="2"/>
        <v>45207</v>
      </c>
      <c r="G44" s="106">
        <v>0</v>
      </c>
      <c r="H44" s="106">
        <v>11105.59</v>
      </c>
      <c r="I44" s="107" t="s">
        <v>211</v>
      </c>
    </row>
    <row r="45" spans="1:9" s="108" customFormat="1" ht="32.25" customHeight="1" x14ac:dyDescent="0.2">
      <c r="A45" s="92" t="s">
        <v>55</v>
      </c>
      <c r="B45" s="94" t="s">
        <v>10</v>
      </c>
      <c r="C45" s="93" t="s">
        <v>54</v>
      </c>
      <c r="D45" s="91">
        <v>45182</v>
      </c>
      <c r="E45" s="96">
        <v>70800</v>
      </c>
      <c r="F45" s="107">
        <f t="shared" si="2"/>
        <v>45212</v>
      </c>
      <c r="G45" s="106">
        <v>0</v>
      </c>
      <c r="H45" s="106">
        <v>70800</v>
      </c>
      <c r="I45" s="107" t="s">
        <v>211</v>
      </c>
    </row>
    <row r="46" spans="1:9" s="108" customFormat="1" ht="32.25" customHeight="1" x14ac:dyDescent="0.2">
      <c r="A46" s="92" t="s">
        <v>57</v>
      </c>
      <c r="B46" s="94" t="s">
        <v>10</v>
      </c>
      <c r="C46" s="93" t="s">
        <v>56</v>
      </c>
      <c r="D46" s="91">
        <v>45199</v>
      </c>
      <c r="E46" s="96">
        <v>148047.44</v>
      </c>
      <c r="F46" s="107">
        <f t="shared" si="2"/>
        <v>45229</v>
      </c>
      <c r="G46" s="106">
        <v>0</v>
      </c>
      <c r="H46" s="106">
        <v>148047.44</v>
      </c>
      <c r="I46" s="107" t="s">
        <v>211</v>
      </c>
    </row>
    <row r="47" spans="1:9" s="108" customFormat="1" ht="32.25" customHeight="1" x14ac:dyDescent="0.2">
      <c r="A47" s="92" t="s">
        <v>57</v>
      </c>
      <c r="B47" s="94" t="s">
        <v>10</v>
      </c>
      <c r="C47" s="93" t="s">
        <v>58</v>
      </c>
      <c r="D47" s="91">
        <v>45199</v>
      </c>
      <c r="E47" s="96">
        <v>81276.75</v>
      </c>
      <c r="F47" s="107">
        <f t="shared" si="2"/>
        <v>45229</v>
      </c>
      <c r="G47" s="106">
        <v>0</v>
      </c>
      <c r="H47" s="106">
        <v>81276.75</v>
      </c>
      <c r="I47" s="107" t="s">
        <v>211</v>
      </c>
    </row>
    <row r="48" spans="1:9" s="108" customFormat="1" ht="32.25" customHeight="1" x14ac:dyDescent="0.2">
      <c r="A48" s="92" t="s">
        <v>60</v>
      </c>
      <c r="B48" s="94" t="s">
        <v>10</v>
      </c>
      <c r="C48" s="93" t="s">
        <v>59</v>
      </c>
      <c r="D48" s="91">
        <v>45180</v>
      </c>
      <c r="E48" s="96">
        <v>92777.5</v>
      </c>
      <c r="F48" s="107">
        <f t="shared" si="2"/>
        <v>45210</v>
      </c>
      <c r="G48" s="106">
        <v>0</v>
      </c>
      <c r="H48" s="106">
        <v>92777.5</v>
      </c>
      <c r="I48" s="107" t="s">
        <v>211</v>
      </c>
    </row>
    <row r="49" spans="1:9" s="108" customFormat="1" ht="32.25" customHeight="1" x14ac:dyDescent="0.2">
      <c r="A49" s="92" t="s">
        <v>62</v>
      </c>
      <c r="B49" s="94" t="s">
        <v>10</v>
      </c>
      <c r="C49" s="93" t="s">
        <v>61</v>
      </c>
      <c r="D49" s="91">
        <v>45177</v>
      </c>
      <c r="E49" s="96">
        <v>119984.76</v>
      </c>
      <c r="F49" s="107">
        <f t="shared" si="2"/>
        <v>45207</v>
      </c>
      <c r="G49" s="106">
        <v>0</v>
      </c>
      <c r="H49" s="106">
        <v>119984.76</v>
      </c>
      <c r="I49" s="107" t="s">
        <v>211</v>
      </c>
    </row>
    <row r="50" spans="1:9" s="108" customFormat="1" ht="32.25" customHeight="1" x14ac:dyDescent="0.2">
      <c r="A50" s="92" t="s">
        <v>64</v>
      </c>
      <c r="B50" s="94" t="s">
        <v>10</v>
      </c>
      <c r="C50" s="93" t="s">
        <v>63</v>
      </c>
      <c r="D50" s="91">
        <v>45184</v>
      </c>
      <c r="E50" s="96">
        <v>177354</v>
      </c>
      <c r="F50" s="107">
        <f t="shared" si="2"/>
        <v>45214</v>
      </c>
      <c r="G50" s="106">
        <v>0</v>
      </c>
      <c r="H50" s="106">
        <v>177354</v>
      </c>
      <c r="I50" s="107" t="s">
        <v>211</v>
      </c>
    </row>
    <row r="51" spans="1:9" s="108" customFormat="1" ht="32.25" customHeight="1" x14ac:dyDescent="0.2">
      <c r="A51" s="92" t="s">
        <v>66</v>
      </c>
      <c r="B51" s="94" t="s">
        <v>10</v>
      </c>
      <c r="C51" s="93" t="s">
        <v>65</v>
      </c>
      <c r="D51" s="91">
        <v>45162</v>
      </c>
      <c r="E51" s="96">
        <v>2975</v>
      </c>
      <c r="F51" s="107">
        <f t="shared" si="2"/>
        <v>45192</v>
      </c>
      <c r="G51" s="106">
        <v>0</v>
      </c>
      <c r="H51" s="106">
        <v>2975</v>
      </c>
      <c r="I51" s="107" t="s">
        <v>211</v>
      </c>
    </row>
    <row r="52" spans="1:9" s="108" customFormat="1" ht="32.25" customHeight="1" x14ac:dyDescent="0.2">
      <c r="A52" s="92" t="s">
        <v>66</v>
      </c>
      <c r="B52" s="94" t="s">
        <v>10</v>
      </c>
      <c r="C52" s="93" t="s">
        <v>67</v>
      </c>
      <c r="D52" s="91">
        <v>45129</v>
      </c>
      <c r="E52" s="96">
        <v>7650</v>
      </c>
      <c r="F52" s="107">
        <f t="shared" si="2"/>
        <v>45159</v>
      </c>
      <c r="G52" s="106">
        <v>0</v>
      </c>
      <c r="H52" s="106">
        <v>7650</v>
      </c>
      <c r="I52" s="107" t="s">
        <v>213</v>
      </c>
    </row>
    <row r="53" spans="1:9" s="108" customFormat="1" ht="32.25" customHeight="1" x14ac:dyDescent="0.2">
      <c r="A53" s="92" t="s">
        <v>66</v>
      </c>
      <c r="B53" s="94" t="s">
        <v>10</v>
      </c>
      <c r="C53" s="93" t="s">
        <v>68</v>
      </c>
      <c r="D53" s="91">
        <v>45111</v>
      </c>
      <c r="E53" s="96">
        <v>5880</v>
      </c>
      <c r="F53" s="107">
        <f t="shared" si="2"/>
        <v>45141</v>
      </c>
      <c r="G53" s="106">
        <v>0</v>
      </c>
      <c r="H53" s="106">
        <v>5880</v>
      </c>
      <c r="I53" s="107" t="s">
        <v>213</v>
      </c>
    </row>
    <row r="54" spans="1:9" s="108" customFormat="1" ht="32.25" customHeight="1" x14ac:dyDescent="0.2">
      <c r="A54" s="92" t="s">
        <v>66</v>
      </c>
      <c r="B54" s="94" t="s">
        <v>10</v>
      </c>
      <c r="C54" s="93" t="s">
        <v>69</v>
      </c>
      <c r="D54" s="91">
        <v>45066</v>
      </c>
      <c r="E54" s="96">
        <v>12630</v>
      </c>
      <c r="F54" s="107">
        <f t="shared" si="2"/>
        <v>45096</v>
      </c>
      <c r="G54" s="106">
        <v>0</v>
      </c>
      <c r="H54" s="106">
        <v>12630</v>
      </c>
      <c r="I54" s="107" t="s">
        <v>213</v>
      </c>
    </row>
    <row r="55" spans="1:9" s="108" customFormat="1" ht="32.25" customHeight="1" x14ac:dyDescent="0.2">
      <c r="A55" s="92" t="s">
        <v>66</v>
      </c>
      <c r="B55" s="94" t="s">
        <v>10</v>
      </c>
      <c r="C55" s="93" t="s">
        <v>70</v>
      </c>
      <c r="D55" s="91">
        <v>45038</v>
      </c>
      <c r="E55" s="96">
        <v>4696</v>
      </c>
      <c r="F55" s="107">
        <f t="shared" si="2"/>
        <v>45068</v>
      </c>
      <c r="G55" s="106">
        <v>0</v>
      </c>
      <c r="H55" s="106">
        <v>4696</v>
      </c>
      <c r="I55" s="107" t="s">
        <v>213</v>
      </c>
    </row>
    <row r="56" spans="1:9" s="108" customFormat="1" ht="32.25" customHeight="1" x14ac:dyDescent="0.2">
      <c r="A56" s="92" t="s">
        <v>66</v>
      </c>
      <c r="B56" s="94" t="s">
        <v>10</v>
      </c>
      <c r="C56" s="93" t="s">
        <v>71</v>
      </c>
      <c r="D56" s="91">
        <v>45189</v>
      </c>
      <c r="E56" s="96">
        <v>4825</v>
      </c>
      <c r="F56" s="107">
        <f t="shared" si="2"/>
        <v>45219</v>
      </c>
      <c r="G56" s="106">
        <v>0</v>
      </c>
      <c r="H56" s="106">
        <v>4825</v>
      </c>
      <c r="I56" s="107" t="s">
        <v>211</v>
      </c>
    </row>
    <row r="57" spans="1:9" s="108" customFormat="1" ht="32.25" customHeight="1" x14ac:dyDescent="0.2">
      <c r="A57" s="92" t="s">
        <v>73</v>
      </c>
      <c r="B57" s="94" t="s">
        <v>10</v>
      </c>
      <c r="C57" s="93" t="s">
        <v>72</v>
      </c>
      <c r="D57" s="91">
        <v>45175</v>
      </c>
      <c r="E57" s="96">
        <v>969960</v>
      </c>
      <c r="F57" s="107">
        <f t="shared" si="2"/>
        <v>45205</v>
      </c>
      <c r="G57" s="106">
        <v>0</v>
      </c>
      <c r="H57" s="106">
        <v>969960</v>
      </c>
      <c r="I57" s="107" t="s">
        <v>211</v>
      </c>
    </row>
    <row r="58" spans="1:9" s="108" customFormat="1" ht="32.25" customHeight="1" x14ac:dyDescent="0.2">
      <c r="A58" s="92" t="s">
        <v>75</v>
      </c>
      <c r="B58" s="94" t="s">
        <v>10</v>
      </c>
      <c r="C58" s="93" t="s">
        <v>74</v>
      </c>
      <c r="D58" s="91">
        <v>42156</v>
      </c>
      <c r="E58" s="96">
        <v>11600</v>
      </c>
      <c r="F58" s="107">
        <f t="shared" si="2"/>
        <v>42186</v>
      </c>
      <c r="G58" s="106">
        <v>0</v>
      </c>
      <c r="H58" s="106">
        <v>11600</v>
      </c>
      <c r="I58" s="107" t="s">
        <v>213</v>
      </c>
    </row>
    <row r="59" spans="1:9" s="108" customFormat="1" ht="32.25" customHeight="1" x14ac:dyDescent="0.2">
      <c r="A59" s="92" t="s">
        <v>75</v>
      </c>
      <c r="B59" s="94" t="s">
        <v>10</v>
      </c>
      <c r="C59" s="93" t="s">
        <v>76</v>
      </c>
      <c r="D59" s="91">
        <v>42125</v>
      </c>
      <c r="E59" s="96">
        <v>11600</v>
      </c>
      <c r="F59" s="107">
        <f t="shared" si="2"/>
        <v>42155</v>
      </c>
      <c r="G59" s="106">
        <v>0</v>
      </c>
      <c r="H59" s="106">
        <v>11600</v>
      </c>
      <c r="I59" s="107" t="s">
        <v>213</v>
      </c>
    </row>
    <row r="60" spans="1:9" s="108" customFormat="1" ht="32.25" customHeight="1" x14ac:dyDescent="0.2">
      <c r="A60" s="92" t="s">
        <v>75</v>
      </c>
      <c r="B60" s="94" t="s">
        <v>10</v>
      </c>
      <c r="C60" s="93" t="s">
        <v>77</v>
      </c>
      <c r="D60" s="91">
        <v>42100</v>
      </c>
      <c r="E60" s="96">
        <v>11600</v>
      </c>
      <c r="F60" s="107">
        <f t="shared" si="2"/>
        <v>42130</v>
      </c>
      <c r="G60" s="106">
        <v>0</v>
      </c>
      <c r="H60" s="106">
        <v>11600</v>
      </c>
      <c r="I60" s="107" t="s">
        <v>213</v>
      </c>
    </row>
    <row r="61" spans="1:9" s="108" customFormat="1" ht="32.25" customHeight="1" x14ac:dyDescent="0.2">
      <c r="A61" s="92" t="s">
        <v>75</v>
      </c>
      <c r="B61" s="94" t="s">
        <v>10</v>
      </c>
      <c r="C61" s="93" t="s">
        <v>78</v>
      </c>
      <c r="D61" s="91">
        <v>42065</v>
      </c>
      <c r="E61" s="96">
        <v>11600</v>
      </c>
      <c r="F61" s="107">
        <f t="shared" si="2"/>
        <v>42095</v>
      </c>
      <c r="G61" s="106">
        <v>0</v>
      </c>
      <c r="H61" s="106">
        <v>11600</v>
      </c>
      <c r="I61" s="107" t="s">
        <v>213</v>
      </c>
    </row>
    <row r="62" spans="1:9" s="108" customFormat="1" ht="32.25" customHeight="1" x14ac:dyDescent="0.2">
      <c r="A62" s="92" t="s">
        <v>75</v>
      </c>
      <c r="B62" s="94" t="s">
        <v>10</v>
      </c>
      <c r="C62" s="93" t="s">
        <v>79</v>
      </c>
      <c r="D62" s="91">
        <v>42037</v>
      </c>
      <c r="E62" s="96">
        <v>11600</v>
      </c>
      <c r="F62" s="107">
        <f t="shared" si="2"/>
        <v>42067</v>
      </c>
      <c r="G62" s="106">
        <v>0</v>
      </c>
      <c r="H62" s="106">
        <v>11600</v>
      </c>
      <c r="I62" s="107" t="s">
        <v>213</v>
      </c>
    </row>
    <row r="63" spans="1:9" s="108" customFormat="1" ht="32.25" customHeight="1" x14ac:dyDescent="0.2">
      <c r="A63" s="92" t="s">
        <v>75</v>
      </c>
      <c r="B63" s="94" t="s">
        <v>10</v>
      </c>
      <c r="C63" s="93" t="s">
        <v>80</v>
      </c>
      <c r="D63" s="91">
        <v>42006</v>
      </c>
      <c r="E63" s="96">
        <v>11600</v>
      </c>
      <c r="F63" s="107">
        <f t="shared" si="2"/>
        <v>42036</v>
      </c>
      <c r="G63" s="106">
        <v>0</v>
      </c>
      <c r="H63" s="106">
        <v>11600</v>
      </c>
      <c r="I63" s="107" t="s">
        <v>213</v>
      </c>
    </row>
    <row r="64" spans="1:9" s="108" customFormat="1" ht="32.25" customHeight="1" x14ac:dyDescent="0.2">
      <c r="A64" s="92" t="s">
        <v>75</v>
      </c>
      <c r="B64" s="94" t="s">
        <v>10</v>
      </c>
      <c r="C64" s="93" t="s">
        <v>81</v>
      </c>
      <c r="D64" s="91">
        <v>41974</v>
      </c>
      <c r="E64" s="99">
        <v>11600</v>
      </c>
      <c r="F64" s="107">
        <f t="shared" si="2"/>
        <v>42004</v>
      </c>
      <c r="G64" s="106">
        <v>0</v>
      </c>
      <c r="H64" s="106">
        <v>11600</v>
      </c>
      <c r="I64" s="107" t="s">
        <v>213</v>
      </c>
    </row>
    <row r="65" spans="1:9" s="108" customFormat="1" ht="32.25" customHeight="1" x14ac:dyDescent="0.2">
      <c r="A65" s="92" t="s">
        <v>75</v>
      </c>
      <c r="B65" s="94" t="s">
        <v>10</v>
      </c>
      <c r="C65" s="95" t="s">
        <v>82</v>
      </c>
      <c r="D65" s="91">
        <v>41944</v>
      </c>
      <c r="E65" s="100">
        <v>11600</v>
      </c>
      <c r="F65" s="107">
        <f t="shared" si="2"/>
        <v>41974</v>
      </c>
      <c r="G65" s="106">
        <v>0</v>
      </c>
      <c r="H65" s="106">
        <v>11600</v>
      </c>
      <c r="I65" s="107" t="s">
        <v>213</v>
      </c>
    </row>
    <row r="66" spans="1:9" s="108" customFormat="1" ht="32.25" customHeight="1" x14ac:dyDescent="0.2">
      <c r="A66" s="92" t="s">
        <v>75</v>
      </c>
      <c r="B66" s="94" t="s">
        <v>10</v>
      </c>
      <c r="C66" s="95" t="s">
        <v>83</v>
      </c>
      <c r="D66" s="91">
        <v>41913</v>
      </c>
      <c r="E66" s="100">
        <v>11600</v>
      </c>
      <c r="F66" s="107">
        <f t="shared" si="2"/>
        <v>41943</v>
      </c>
      <c r="G66" s="106">
        <v>0</v>
      </c>
      <c r="H66" s="106">
        <v>11600</v>
      </c>
      <c r="I66" s="107" t="s">
        <v>213</v>
      </c>
    </row>
    <row r="67" spans="1:9" s="108" customFormat="1" ht="32.25" customHeight="1" x14ac:dyDescent="0.2">
      <c r="A67" s="92" t="s">
        <v>75</v>
      </c>
      <c r="B67" s="94" t="s">
        <v>10</v>
      </c>
      <c r="C67" s="95" t="s">
        <v>84</v>
      </c>
      <c r="D67" s="91">
        <v>41885</v>
      </c>
      <c r="E67" s="100">
        <v>11600</v>
      </c>
      <c r="F67" s="107">
        <f t="shared" si="2"/>
        <v>41915</v>
      </c>
      <c r="G67" s="106">
        <v>0</v>
      </c>
      <c r="H67" s="106">
        <v>11600</v>
      </c>
      <c r="I67" s="107" t="s">
        <v>213</v>
      </c>
    </row>
    <row r="68" spans="1:9" s="108" customFormat="1" ht="32.25" customHeight="1" x14ac:dyDescent="0.2">
      <c r="A68" s="92" t="s">
        <v>75</v>
      </c>
      <c r="B68" s="94" t="s">
        <v>10</v>
      </c>
      <c r="C68" s="101" t="s">
        <v>85</v>
      </c>
      <c r="D68" s="91">
        <v>41852</v>
      </c>
      <c r="E68" s="96">
        <v>11600</v>
      </c>
      <c r="F68" s="107">
        <f t="shared" si="2"/>
        <v>41882</v>
      </c>
      <c r="G68" s="106">
        <v>0</v>
      </c>
      <c r="H68" s="106">
        <v>11600</v>
      </c>
      <c r="I68" s="107" t="s">
        <v>213</v>
      </c>
    </row>
    <row r="69" spans="1:9" s="108" customFormat="1" ht="32.25" customHeight="1" x14ac:dyDescent="0.2">
      <c r="A69" s="92" t="s">
        <v>75</v>
      </c>
      <c r="B69" s="94" t="s">
        <v>10</v>
      </c>
      <c r="C69" s="101" t="s">
        <v>86</v>
      </c>
      <c r="D69" s="91">
        <v>41822</v>
      </c>
      <c r="E69" s="96">
        <v>11600</v>
      </c>
      <c r="F69" s="107">
        <f t="shared" si="2"/>
        <v>41852</v>
      </c>
      <c r="G69" s="106">
        <v>0</v>
      </c>
      <c r="H69" s="106">
        <v>11600</v>
      </c>
      <c r="I69" s="107" t="s">
        <v>213</v>
      </c>
    </row>
    <row r="70" spans="1:9" s="108" customFormat="1" ht="32.25" customHeight="1" x14ac:dyDescent="0.2">
      <c r="A70" s="92" t="s">
        <v>75</v>
      </c>
      <c r="B70" s="94" t="s">
        <v>10</v>
      </c>
      <c r="C70" s="101" t="s">
        <v>87</v>
      </c>
      <c r="D70" s="91">
        <v>41791</v>
      </c>
      <c r="E70" s="96">
        <v>11600</v>
      </c>
      <c r="F70" s="107">
        <f t="shared" si="2"/>
        <v>41821</v>
      </c>
      <c r="G70" s="106">
        <v>0</v>
      </c>
      <c r="H70" s="106">
        <v>11600</v>
      </c>
      <c r="I70" s="107" t="s">
        <v>213</v>
      </c>
    </row>
    <row r="71" spans="1:9" s="108" customFormat="1" ht="32.25" customHeight="1" x14ac:dyDescent="0.2">
      <c r="A71" s="92" t="s">
        <v>75</v>
      </c>
      <c r="B71" s="94" t="s">
        <v>10</v>
      </c>
      <c r="C71" s="101" t="s">
        <v>88</v>
      </c>
      <c r="D71" s="91">
        <v>41760</v>
      </c>
      <c r="E71" s="96">
        <v>11600</v>
      </c>
      <c r="F71" s="107">
        <f t="shared" si="2"/>
        <v>41790</v>
      </c>
      <c r="G71" s="106">
        <v>0</v>
      </c>
      <c r="H71" s="106">
        <v>11600</v>
      </c>
      <c r="I71" s="107" t="s">
        <v>213</v>
      </c>
    </row>
    <row r="72" spans="1:9" s="108" customFormat="1" ht="32.25" customHeight="1" x14ac:dyDescent="0.2">
      <c r="A72" s="92" t="s">
        <v>75</v>
      </c>
      <c r="B72" s="94" t="s">
        <v>10</v>
      </c>
      <c r="C72" s="101" t="s">
        <v>89</v>
      </c>
      <c r="D72" s="91">
        <v>41730</v>
      </c>
      <c r="E72" s="96">
        <v>11600</v>
      </c>
      <c r="F72" s="107">
        <f t="shared" si="2"/>
        <v>41760</v>
      </c>
      <c r="G72" s="106">
        <v>0</v>
      </c>
      <c r="H72" s="106">
        <v>11600</v>
      </c>
      <c r="I72" s="107" t="s">
        <v>213</v>
      </c>
    </row>
    <row r="73" spans="1:9" s="108" customFormat="1" ht="32.25" customHeight="1" x14ac:dyDescent="0.2">
      <c r="A73" s="92" t="s">
        <v>75</v>
      </c>
      <c r="B73" s="94" t="s">
        <v>10</v>
      </c>
      <c r="C73" s="101" t="s">
        <v>90</v>
      </c>
      <c r="D73" s="91">
        <v>41699</v>
      </c>
      <c r="E73" s="96">
        <v>11600</v>
      </c>
      <c r="F73" s="107">
        <f t="shared" si="2"/>
        <v>41729</v>
      </c>
      <c r="G73" s="106">
        <v>0</v>
      </c>
      <c r="H73" s="106">
        <v>11600</v>
      </c>
      <c r="I73" s="107" t="s">
        <v>213</v>
      </c>
    </row>
    <row r="74" spans="1:9" s="108" customFormat="1" ht="32.25" customHeight="1" x14ac:dyDescent="0.2">
      <c r="A74" s="92" t="s">
        <v>75</v>
      </c>
      <c r="B74" s="94" t="s">
        <v>10</v>
      </c>
      <c r="C74" s="101" t="s">
        <v>91</v>
      </c>
      <c r="D74" s="91">
        <v>41671</v>
      </c>
      <c r="E74" s="100">
        <v>11600</v>
      </c>
      <c r="F74" s="107">
        <f t="shared" si="2"/>
        <v>41701</v>
      </c>
      <c r="G74" s="106">
        <v>0</v>
      </c>
      <c r="H74" s="106">
        <v>11600</v>
      </c>
      <c r="I74" s="107" t="s">
        <v>213</v>
      </c>
    </row>
    <row r="75" spans="1:9" s="108" customFormat="1" ht="32.25" customHeight="1" x14ac:dyDescent="0.2">
      <c r="A75" s="92" t="s">
        <v>75</v>
      </c>
      <c r="B75" s="94" t="s">
        <v>10</v>
      </c>
      <c r="C75" s="101" t="s">
        <v>92</v>
      </c>
      <c r="D75" s="91">
        <v>41641</v>
      </c>
      <c r="E75" s="100">
        <v>11600</v>
      </c>
      <c r="F75" s="107">
        <f t="shared" si="2"/>
        <v>41671</v>
      </c>
      <c r="G75" s="106">
        <v>0</v>
      </c>
      <c r="H75" s="106">
        <v>11600</v>
      </c>
      <c r="I75" s="107" t="s">
        <v>213</v>
      </c>
    </row>
    <row r="76" spans="1:9" s="108" customFormat="1" ht="32.25" customHeight="1" x14ac:dyDescent="0.2">
      <c r="A76" s="92" t="s">
        <v>94</v>
      </c>
      <c r="B76" s="94" t="s">
        <v>10</v>
      </c>
      <c r="C76" s="101" t="s">
        <v>93</v>
      </c>
      <c r="D76" s="91">
        <v>45194</v>
      </c>
      <c r="E76" s="100">
        <v>18301.8</v>
      </c>
      <c r="F76" s="107">
        <f t="shared" si="2"/>
        <v>45224</v>
      </c>
      <c r="G76" s="106">
        <v>0</v>
      </c>
      <c r="H76" s="106">
        <v>18301.8</v>
      </c>
      <c r="I76" s="107" t="s">
        <v>211</v>
      </c>
    </row>
    <row r="77" spans="1:9" s="108" customFormat="1" ht="32.25" customHeight="1" x14ac:dyDescent="0.2">
      <c r="A77" s="92" t="s">
        <v>96</v>
      </c>
      <c r="B77" s="94" t="s">
        <v>10</v>
      </c>
      <c r="C77" s="101" t="s">
        <v>95</v>
      </c>
      <c r="D77" s="91">
        <v>45166</v>
      </c>
      <c r="E77" s="100">
        <v>53100</v>
      </c>
      <c r="F77" s="107">
        <f t="shared" si="2"/>
        <v>45196</v>
      </c>
      <c r="G77" s="106">
        <v>0</v>
      </c>
      <c r="H77" s="106">
        <v>53100</v>
      </c>
      <c r="I77" s="107" t="s">
        <v>211</v>
      </c>
    </row>
    <row r="78" spans="1:9" s="108" customFormat="1" ht="32.25" customHeight="1" x14ac:dyDescent="0.2">
      <c r="A78" s="92" t="s">
        <v>96</v>
      </c>
      <c r="B78" s="94" t="s">
        <v>10</v>
      </c>
      <c r="C78" s="101" t="s">
        <v>97</v>
      </c>
      <c r="D78" s="91">
        <v>45134</v>
      </c>
      <c r="E78" s="100">
        <v>53100</v>
      </c>
      <c r="F78" s="107">
        <f t="shared" si="2"/>
        <v>45164</v>
      </c>
      <c r="G78" s="106">
        <v>0</v>
      </c>
      <c r="H78" s="106">
        <v>53100</v>
      </c>
      <c r="I78" s="107" t="s">
        <v>211</v>
      </c>
    </row>
    <row r="79" spans="1:9" s="108" customFormat="1" ht="32.25" customHeight="1" x14ac:dyDescent="0.2">
      <c r="A79" s="92" t="s">
        <v>96</v>
      </c>
      <c r="B79" s="94" t="s">
        <v>10</v>
      </c>
      <c r="C79" s="101" t="s">
        <v>98</v>
      </c>
      <c r="D79" s="91">
        <v>45099</v>
      </c>
      <c r="E79" s="100">
        <v>53100</v>
      </c>
      <c r="F79" s="107">
        <f t="shared" si="2"/>
        <v>45129</v>
      </c>
      <c r="G79" s="106">
        <v>0</v>
      </c>
      <c r="H79" s="106">
        <v>53100</v>
      </c>
      <c r="I79" s="107" t="s">
        <v>211</v>
      </c>
    </row>
    <row r="80" spans="1:9" s="108" customFormat="1" ht="32.25" customHeight="1" x14ac:dyDescent="0.2">
      <c r="A80" s="92" t="s">
        <v>96</v>
      </c>
      <c r="B80" s="94" t="s">
        <v>10</v>
      </c>
      <c r="C80" s="101" t="s">
        <v>99</v>
      </c>
      <c r="D80" s="91">
        <v>45075</v>
      </c>
      <c r="E80" s="100">
        <v>53100</v>
      </c>
      <c r="F80" s="107">
        <f t="shared" si="2"/>
        <v>45105</v>
      </c>
      <c r="G80" s="106">
        <v>0</v>
      </c>
      <c r="H80" s="106">
        <v>53100</v>
      </c>
      <c r="I80" s="107" t="s">
        <v>213</v>
      </c>
    </row>
    <row r="81" spans="1:9" s="108" customFormat="1" ht="32.25" customHeight="1" x14ac:dyDescent="0.2">
      <c r="A81" s="92" t="s">
        <v>96</v>
      </c>
      <c r="B81" s="94" t="s">
        <v>10</v>
      </c>
      <c r="C81" s="101" t="s">
        <v>100</v>
      </c>
      <c r="D81" s="91">
        <v>45196</v>
      </c>
      <c r="E81" s="96">
        <v>53100</v>
      </c>
      <c r="F81" s="107">
        <f t="shared" si="2"/>
        <v>45226</v>
      </c>
      <c r="G81" s="106">
        <v>0</v>
      </c>
      <c r="H81" s="106">
        <v>53100</v>
      </c>
      <c r="I81" s="107" t="s">
        <v>211</v>
      </c>
    </row>
    <row r="82" spans="1:9" s="108" customFormat="1" ht="32.25" customHeight="1" x14ac:dyDescent="0.2">
      <c r="A82" s="92" t="s">
        <v>102</v>
      </c>
      <c r="B82" s="94" t="s">
        <v>10</v>
      </c>
      <c r="C82" s="101" t="s">
        <v>101</v>
      </c>
      <c r="D82" s="91">
        <v>45196</v>
      </c>
      <c r="E82" s="96">
        <v>427753</v>
      </c>
      <c r="F82" s="107">
        <f t="shared" si="2"/>
        <v>45226</v>
      </c>
      <c r="G82" s="106">
        <v>0</v>
      </c>
      <c r="H82" s="106">
        <v>427753</v>
      </c>
      <c r="I82" s="107" t="s">
        <v>211</v>
      </c>
    </row>
    <row r="83" spans="1:9" s="108" customFormat="1" ht="32.25" customHeight="1" x14ac:dyDescent="0.2">
      <c r="A83" s="92" t="s">
        <v>104</v>
      </c>
      <c r="B83" s="94" t="s">
        <v>10</v>
      </c>
      <c r="C83" s="95" t="s">
        <v>103</v>
      </c>
      <c r="D83" s="91">
        <v>45181</v>
      </c>
      <c r="E83" s="96">
        <v>3000</v>
      </c>
      <c r="F83" s="107">
        <f t="shared" ref="F83:F114" si="3">+D83+30</f>
        <v>45211</v>
      </c>
      <c r="G83" s="106">
        <v>0</v>
      </c>
      <c r="H83" s="106">
        <v>3000</v>
      </c>
      <c r="I83" s="107" t="s">
        <v>211</v>
      </c>
    </row>
    <row r="84" spans="1:9" s="108" customFormat="1" ht="32.25" customHeight="1" x14ac:dyDescent="0.2">
      <c r="A84" s="92" t="s">
        <v>106</v>
      </c>
      <c r="B84" s="94" t="s">
        <v>10</v>
      </c>
      <c r="C84" s="95" t="s">
        <v>105</v>
      </c>
      <c r="D84" s="91">
        <v>43566</v>
      </c>
      <c r="E84" s="96">
        <v>755.2</v>
      </c>
      <c r="F84" s="107">
        <f t="shared" si="3"/>
        <v>43596</v>
      </c>
      <c r="G84" s="106">
        <v>0</v>
      </c>
      <c r="H84" s="106">
        <v>755.2</v>
      </c>
      <c r="I84" s="107" t="s">
        <v>211</v>
      </c>
    </row>
    <row r="85" spans="1:9" s="108" customFormat="1" ht="32.25" customHeight="1" x14ac:dyDescent="0.2">
      <c r="A85" s="92" t="s">
        <v>108</v>
      </c>
      <c r="B85" s="94" t="s">
        <v>10</v>
      </c>
      <c r="C85" s="95" t="s">
        <v>107</v>
      </c>
      <c r="D85" s="91">
        <v>45177</v>
      </c>
      <c r="E85" s="96">
        <v>29594.400000000001</v>
      </c>
      <c r="F85" s="107">
        <f t="shared" si="3"/>
        <v>45207</v>
      </c>
      <c r="G85" s="106">
        <v>0</v>
      </c>
      <c r="H85" s="106">
        <v>29594.400000000001</v>
      </c>
      <c r="I85" s="107" t="s">
        <v>211</v>
      </c>
    </row>
    <row r="86" spans="1:9" s="108" customFormat="1" ht="32.25" customHeight="1" x14ac:dyDescent="0.2">
      <c r="A86" s="92" t="s">
        <v>110</v>
      </c>
      <c r="B86" s="94" t="s">
        <v>10</v>
      </c>
      <c r="C86" s="95" t="s">
        <v>109</v>
      </c>
      <c r="D86" s="91">
        <v>45197</v>
      </c>
      <c r="E86" s="100">
        <v>58528</v>
      </c>
      <c r="F86" s="107">
        <f t="shared" si="3"/>
        <v>45227</v>
      </c>
      <c r="G86" s="106">
        <v>0</v>
      </c>
      <c r="H86" s="106">
        <v>58528</v>
      </c>
      <c r="I86" s="107" t="s">
        <v>211</v>
      </c>
    </row>
    <row r="87" spans="1:9" s="108" customFormat="1" ht="32.25" customHeight="1" x14ac:dyDescent="0.2">
      <c r="A87" s="92" t="s">
        <v>112</v>
      </c>
      <c r="B87" s="94" t="s">
        <v>10</v>
      </c>
      <c r="C87" s="95" t="s">
        <v>111</v>
      </c>
      <c r="D87" s="91">
        <v>45175</v>
      </c>
      <c r="E87" s="100">
        <v>-1740</v>
      </c>
      <c r="F87" s="107">
        <f t="shared" si="3"/>
        <v>45205</v>
      </c>
      <c r="G87" s="106">
        <v>0</v>
      </c>
      <c r="H87" s="106">
        <v>-1740</v>
      </c>
      <c r="I87" s="107" t="s">
        <v>211</v>
      </c>
    </row>
    <row r="88" spans="1:9" s="108" customFormat="1" ht="32.25" customHeight="1" x14ac:dyDescent="0.2">
      <c r="A88" s="92" t="s">
        <v>112</v>
      </c>
      <c r="B88" s="94" t="s">
        <v>10</v>
      </c>
      <c r="C88" s="95" t="s">
        <v>113</v>
      </c>
      <c r="D88" s="91">
        <v>45175</v>
      </c>
      <c r="E88" s="100">
        <v>353160</v>
      </c>
      <c r="F88" s="107">
        <f t="shared" si="3"/>
        <v>45205</v>
      </c>
      <c r="G88" s="106">
        <v>0</v>
      </c>
      <c r="H88" s="106">
        <v>353160</v>
      </c>
      <c r="I88" s="107" t="s">
        <v>211</v>
      </c>
    </row>
    <row r="89" spans="1:9" s="108" customFormat="1" ht="32.25" customHeight="1" x14ac:dyDescent="0.2">
      <c r="A89" s="92" t="s">
        <v>115</v>
      </c>
      <c r="B89" s="94" t="s">
        <v>10</v>
      </c>
      <c r="C89" s="95" t="s">
        <v>114</v>
      </c>
      <c r="D89" s="91">
        <v>45156</v>
      </c>
      <c r="E89" s="100">
        <v>38110.800000000003</v>
      </c>
      <c r="F89" s="107">
        <f t="shared" si="3"/>
        <v>45186</v>
      </c>
      <c r="G89" s="106">
        <v>0</v>
      </c>
      <c r="H89" s="106">
        <v>38110.800000000003</v>
      </c>
      <c r="I89" s="107" t="s">
        <v>211</v>
      </c>
    </row>
    <row r="90" spans="1:9" s="108" customFormat="1" ht="32.25" customHeight="1" x14ac:dyDescent="0.2">
      <c r="A90" s="92" t="s">
        <v>116</v>
      </c>
      <c r="B90" s="94" t="s">
        <v>10</v>
      </c>
      <c r="C90" s="95" t="s">
        <v>69</v>
      </c>
      <c r="D90" s="91">
        <v>45176</v>
      </c>
      <c r="E90" s="100">
        <v>12000</v>
      </c>
      <c r="F90" s="107">
        <f t="shared" si="3"/>
        <v>45206</v>
      </c>
      <c r="G90" s="106">
        <v>0</v>
      </c>
      <c r="H90" s="106">
        <v>12000</v>
      </c>
      <c r="I90" s="107" t="s">
        <v>211</v>
      </c>
    </row>
    <row r="91" spans="1:9" s="108" customFormat="1" ht="32.25" customHeight="1" x14ac:dyDescent="0.2">
      <c r="A91" s="92" t="s">
        <v>116</v>
      </c>
      <c r="B91" s="94" t="s">
        <v>10</v>
      </c>
      <c r="C91" s="95" t="s">
        <v>117</v>
      </c>
      <c r="D91" s="91">
        <v>45176</v>
      </c>
      <c r="E91" s="100">
        <v>74340</v>
      </c>
      <c r="F91" s="107">
        <f t="shared" si="3"/>
        <v>45206</v>
      </c>
      <c r="G91" s="106">
        <v>0</v>
      </c>
      <c r="H91" s="106">
        <v>74340</v>
      </c>
      <c r="I91" s="107" t="s">
        <v>211</v>
      </c>
    </row>
    <row r="92" spans="1:9" s="108" customFormat="1" ht="32.25" customHeight="1" x14ac:dyDescent="0.2">
      <c r="A92" s="92" t="s">
        <v>116</v>
      </c>
      <c r="B92" s="94" t="s">
        <v>10</v>
      </c>
      <c r="C92" s="95" t="s">
        <v>118</v>
      </c>
      <c r="D92" s="91">
        <v>45139</v>
      </c>
      <c r="E92" s="100">
        <v>12000</v>
      </c>
      <c r="F92" s="107">
        <f t="shared" si="3"/>
        <v>45169</v>
      </c>
      <c r="G92" s="106">
        <v>0</v>
      </c>
      <c r="H92" s="106">
        <v>12000</v>
      </c>
      <c r="I92" s="107" t="s">
        <v>211</v>
      </c>
    </row>
    <row r="93" spans="1:9" s="108" customFormat="1" ht="32.25" customHeight="1" x14ac:dyDescent="0.2">
      <c r="A93" s="92" t="s">
        <v>120</v>
      </c>
      <c r="B93" s="94" t="s">
        <v>10</v>
      </c>
      <c r="C93" s="95" t="s">
        <v>119</v>
      </c>
      <c r="D93" s="91">
        <v>45168</v>
      </c>
      <c r="E93" s="100">
        <v>388155.34</v>
      </c>
      <c r="F93" s="107">
        <f t="shared" si="3"/>
        <v>45198</v>
      </c>
      <c r="G93" s="106">
        <v>0</v>
      </c>
      <c r="H93" s="106">
        <v>388155.34</v>
      </c>
      <c r="I93" s="107" t="s">
        <v>211</v>
      </c>
    </row>
    <row r="94" spans="1:9" s="108" customFormat="1" ht="32.25" customHeight="1" x14ac:dyDescent="0.2">
      <c r="A94" s="92" t="s">
        <v>120</v>
      </c>
      <c r="B94" s="94" t="s">
        <v>10</v>
      </c>
      <c r="C94" s="95" t="s">
        <v>121</v>
      </c>
      <c r="D94" s="91">
        <v>45198</v>
      </c>
      <c r="E94" s="100">
        <v>371982.2</v>
      </c>
      <c r="F94" s="107">
        <f t="shared" si="3"/>
        <v>45228</v>
      </c>
      <c r="G94" s="106">
        <v>0</v>
      </c>
      <c r="H94" s="106">
        <v>371982.2</v>
      </c>
      <c r="I94" s="107" t="s">
        <v>211</v>
      </c>
    </row>
    <row r="95" spans="1:9" s="108" customFormat="1" ht="32.25" customHeight="1" x14ac:dyDescent="0.2">
      <c r="A95" s="92" t="s">
        <v>123</v>
      </c>
      <c r="B95" s="92" t="s">
        <v>10</v>
      </c>
      <c r="C95" s="95" t="s">
        <v>122</v>
      </c>
      <c r="D95" s="91">
        <v>45175</v>
      </c>
      <c r="E95" s="100">
        <v>1168924.3799999999</v>
      </c>
      <c r="F95" s="107">
        <f t="shared" si="3"/>
        <v>45205</v>
      </c>
      <c r="G95" s="106">
        <v>0</v>
      </c>
      <c r="H95" s="106">
        <v>1168924.3799999999</v>
      </c>
      <c r="I95" s="107" t="s">
        <v>211</v>
      </c>
    </row>
    <row r="96" spans="1:9" s="108" customFormat="1" ht="32.25" customHeight="1" x14ac:dyDescent="0.2">
      <c r="A96" s="92" t="s">
        <v>125</v>
      </c>
      <c r="B96" s="92" t="s">
        <v>10</v>
      </c>
      <c r="C96" s="95" t="s">
        <v>124</v>
      </c>
      <c r="D96" s="91">
        <v>45180</v>
      </c>
      <c r="E96" s="100">
        <v>403751.58</v>
      </c>
      <c r="F96" s="107">
        <f t="shared" si="3"/>
        <v>45210</v>
      </c>
      <c r="G96" s="106">
        <v>0</v>
      </c>
      <c r="H96" s="106">
        <v>403751.58</v>
      </c>
      <c r="I96" s="107" t="s">
        <v>211</v>
      </c>
    </row>
    <row r="97" spans="1:9" s="108" customFormat="1" ht="32.25" customHeight="1" x14ac:dyDescent="0.2">
      <c r="A97" s="92" t="s">
        <v>127</v>
      </c>
      <c r="B97" s="92" t="s">
        <v>10</v>
      </c>
      <c r="C97" s="95" t="s">
        <v>126</v>
      </c>
      <c r="D97" s="91">
        <v>45188</v>
      </c>
      <c r="E97" s="100">
        <v>27730</v>
      </c>
      <c r="F97" s="107">
        <f t="shared" si="3"/>
        <v>45218</v>
      </c>
      <c r="G97" s="106">
        <v>0</v>
      </c>
      <c r="H97" s="106">
        <v>27730</v>
      </c>
      <c r="I97" s="107" t="s">
        <v>211</v>
      </c>
    </row>
    <row r="98" spans="1:9" s="108" customFormat="1" ht="32.25" customHeight="1" x14ac:dyDescent="0.2">
      <c r="A98" s="92" t="s">
        <v>128</v>
      </c>
      <c r="B98" s="92" t="s">
        <v>10</v>
      </c>
      <c r="C98" s="95" t="s">
        <v>101</v>
      </c>
      <c r="D98" s="91">
        <v>45176</v>
      </c>
      <c r="E98" s="100">
        <v>102660</v>
      </c>
      <c r="F98" s="107">
        <f t="shared" si="3"/>
        <v>45206</v>
      </c>
      <c r="G98" s="106">
        <v>0</v>
      </c>
      <c r="H98" s="106">
        <v>102660</v>
      </c>
      <c r="I98" s="107" t="s">
        <v>211</v>
      </c>
    </row>
    <row r="99" spans="1:9" s="108" customFormat="1" ht="32.25" customHeight="1" x14ac:dyDescent="0.2">
      <c r="A99" s="92" t="s">
        <v>128</v>
      </c>
      <c r="B99" s="92" t="s">
        <v>10</v>
      </c>
      <c r="C99" s="95" t="s">
        <v>129</v>
      </c>
      <c r="D99" s="91">
        <v>45176</v>
      </c>
      <c r="E99" s="100">
        <v>14500</v>
      </c>
      <c r="F99" s="107">
        <f t="shared" si="3"/>
        <v>45206</v>
      </c>
      <c r="G99" s="106">
        <v>0</v>
      </c>
      <c r="H99" s="106">
        <v>14500</v>
      </c>
      <c r="I99" s="107" t="s">
        <v>211</v>
      </c>
    </row>
    <row r="100" spans="1:9" s="108" customFormat="1" ht="32.25" customHeight="1" x14ac:dyDescent="0.2">
      <c r="A100" s="92" t="s">
        <v>128</v>
      </c>
      <c r="B100" s="92" t="s">
        <v>10</v>
      </c>
      <c r="C100" s="95" t="s">
        <v>130</v>
      </c>
      <c r="D100" s="91">
        <v>45139</v>
      </c>
      <c r="E100" s="100">
        <v>102660</v>
      </c>
      <c r="F100" s="107">
        <f t="shared" si="3"/>
        <v>45169</v>
      </c>
      <c r="G100" s="106">
        <v>0</v>
      </c>
      <c r="H100" s="106">
        <v>102660</v>
      </c>
      <c r="I100" s="107" t="s">
        <v>211</v>
      </c>
    </row>
    <row r="101" spans="1:9" s="108" customFormat="1" ht="32.25" customHeight="1" x14ac:dyDescent="0.2">
      <c r="A101" s="92" t="s">
        <v>128</v>
      </c>
      <c r="B101" s="92" t="s">
        <v>10</v>
      </c>
      <c r="C101" s="95" t="s">
        <v>131</v>
      </c>
      <c r="D101" s="91">
        <v>45139</v>
      </c>
      <c r="E101" s="100">
        <v>14500</v>
      </c>
      <c r="F101" s="107">
        <f t="shared" si="3"/>
        <v>45169</v>
      </c>
      <c r="G101" s="106">
        <v>0</v>
      </c>
      <c r="H101" s="106">
        <v>14500</v>
      </c>
      <c r="I101" s="107" t="s">
        <v>211</v>
      </c>
    </row>
    <row r="102" spans="1:9" s="108" customFormat="1" ht="32.25" customHeight="1" x14ac:dyDescent="0.2">
      <c r="A102" s="92" t="s">
        <v>133</v>
      </c>
      <c r="B102" s="92" t="s">
        <v>10</v>
      </c>
      <c r="C102" s="95" t="s">
        <v>132</v>
      </c>
      <c r="D102" s="91">
        <v>45196</v>
      </c>
      <c r="E102" s="100">
        <v>337008</v>
      </c>
      <c r="F102" s="107">
        <f t="shared" si="3"/>
        <v>45226</v>
      </c>
      <c r="G102" s="106">
        <v>0</v>
      </c>
      <c r="H102" s="106">
        <v>337008</v>
      </c>
      <c r="I102" s="107" t="s">
        <v>211</v>
      </c>
    </row>
    <row r="103" spans="1:9" s="108" customFormat="1" ht="32.25" customHeight="1" x14ac:dyDescent="0.2">
      <c r="A103" s="92" t="s">
        <v>135</v>
      </c>
      <c r="B103" s="92" t="s">
        <v>10</v>
      </c>
      <c r="C103" s="95" t="s">
        <v>134</v>
      </c>
      <c r="D103" s="91">
        <v>45184</v>
      </c>
      <c r="E103" s="100">
        <v>15163</v>
      </c>
      <c r="F103" s="107">
        <f t="shared" si="3"/>
        <v>45214</v>
      </c>
      <c r="G103" s="106">
        <v>0</v>
      </c>
      <c r="H103" s="106">
        <v>15163</v>
      </c>
      <c r="I103" s="107" t="s">
        <v>211</v>
      </c>
    </row>
    <row r="104" spans="1:9" s="108" customFormat="1" ht="32.25" customHeight="1" x14ac:dyDescent="0.2">
      <c r="A104" s="92" t="s">
        <v>137</v>
      </c>
      <c r="B104" s="92" t="s">
        <v>10</v>
      </c>
      <c r="C104" s="95" t="s">
        <v>136</v>
      </c>
      <c r="D104" s="91">
        <v>45188</v>
      </c>
      <c r="E104" s="100">
        <v>39594</v>
      </c>
      <c r="F104" s="107">
        <f t="shared" si="3"/>
        <v>45218</v>
      </c>
      <c r="G104" s="106">
        <v>0</v>
      </c>
      <c r="H104" s="106">
        <v>39594</v>
      </c>
      <c r="I104" s="107" t="s">
        <v>211</v>
      </c>
    </row>
    <row r="105" spans="1:9" s="108" customFormat="1" ht="32.25" customHeight="1" x14ac:dyDescent="0.2">
      <c r="A105" s="92" t="s">
        <v>139</v>
      </c>
      <c r="B105" s="92" t="s">
        <v>10</v>
      </c>
      <c r="C105" s="95" t="s">
        <v>138</v>
      </c>
      <c r="D105" s="91">
        <v>45174</v>
      </c>
      <c r="E105" s="100">
        <v>662759.65</v>
      </c>
      <c r="F105" s="107">
        <f t="shared" si="3"/>
        <v>45204</v>
      </c>
      <c r="G105" s="106">
        <v>0</v>
      </c>
      <c r="H105" s="106">
        <v>662759.65</v>
      </c>
      <c r="I105" s="107" t="s">
        <v>211</v>
      </c>
    </row>
    <row r="106" spans="1:9" s="108" customFormat="1" ht="32.25" customHeight="1" x14ac:dyDescent="0.2">
      <c r="A106" s="92" t="s">
        <v>141</v>
      </c>
      <c r="B106" s="92" t="s">
        <v>10</v>
      </c>
      <c r="C106" s="95" t="s">
        <v>140</v>
      </c>
      <c r="D106" s="91">
        <v>45184</v>
      </c>
      <c r="E106" s="100">
        <v>2030.17</v>
      </c>
      <c r="F106" s="107">
        <f t="shared" si="3"/>
        <v>45214</v>
      </c>
      <c r="G106" s="106">
        <v>0</v>
      </c>
      <c r="H106" s="106">
        <v>2030.17</v>
      </c>
      <c r="I106" s="107" t="s">
        <v>211</v>
      </c>
    </row>
    <row r="107" spans="1:9" s="108" customFormat="1" ht="32.25" customHeight="1" x14ac:dyDescent="0.2">
      <c r="A107" s="92" t="s">
        <v>143</v>
      </c>
      <c r="B107" s="92" t="s">
        <v>10</v>
      </c>
      <c r="C107" s="93" t="s">
        <v>142</v>
      </c>
      <c r="D107" s="91">
        <v>45176</v>
      </c>
      <c r="E107" s="96">
        <v>137029</v>
      </c>
      <c r="F107" s="107">
        <f t="shared" si="3"/>
        <v>45206</v>
      </c>
      <c r="G107" s="106">
        <v>0</v>
      </c>
      <c r="H107" s="106">
        <v>137029</v>
      </c>
      <c r="I107" s="107" t="s">
        <v>211</v>
      </c>
    </row>
    <row r="108" spans="1:9" s="108" customFormat="1" ht="32.25" customHeight="1" x14ac:dyDescent="0.2">
      <c r="A108" s="92" t="s">
        <v>143</v>
      </c>
      <c r="B108" s="92" t="s">
        <v>10</v>
      </c>
      <c r="C108" s="93" t="s">
        <v>144</v>
      </c>
      <c r="D108" s="91">
        <v>45176</v>
      </c>
      <c r="E108" s="96">
        <v>-3168</v>
      </c>
      <c r="F108" s="107">
        <f t="shared" si="3"/>
        <v>45206</v>
      </c>
      <c r="G108" s="106">
        <v>0</v>
      </c>
      <c r="H108" s="106">
        <v>-3168</v>
      </c>
      <c r="I108" s="107" t="s">
        <v>211</v>
      </c>
    </row>
    <row r="109" spans="1:9" s="108" customFormat="1" ht="32.25" customHeight="1" x14ac:dyDescent="0.2">
      <c r="A109" s="92" t="s">
        <v>146</v>
      </c>
      <c r="B109" s="92" t="s">
        <v>10</v>
      </c>
      <c r="C109" s="91" t="s">
        <v>145</v>
      </c>
      <c r="D109" s="91">
        <v>45180</v>
      </c>
      <c r="E109" s="96">
        <v>22983.33</v>
      </c>
      <c r="F109" s="107">
        <f t="shared" si="3"/>
        <v>45210</v>
      </c>
      <c r="G109" s="106">
        <v>0</v>
      </c>
      <c r="H109" s="106">
        <v>22983.33</v>
      </c>
      <c r="I109" s="107" t="s">
        <v>211</v>
      </c>
    </row>
    <row r="110" spans="1:9" s="108" customFormat="1" ht="32.25" customHeight="1" x14ac:dyDescent="0.2">
      <c r="A110" s="92" t="s">
        <v>148</v>
      </c>
      <c r="B110" s="92" t="s">
        <v>10</v>
      </c>
      <c r="C110" s="93" t="s">
        <v>147</v>
      </c>
      <c r="D110" s="91">
        <v>45175</v>
      </c>
      <c r="E110" s="96">
        <v>300000</v>
      </c>
      <c r="F110" s="107">
        <f t="shared" si="3"/>
        <v>45205</v>
      </c>
      <c r="G110" s="106">
        <v>0</v>
      </c>
      <c r="H110" s="106">
        <v>300000</v>
      </c>
      <c r="I110" s="107" t="s">
        <v>211</v>
      </c>
    </row>
    <row r="111" spans="1:9" s="108" customFormat="1" ht="32.25" customHeight="1" x14ac:dyDescent="0.2">
      <c r="A111" s="92" t="s">
        <v>150</v>
      </c>
      <c r="B111" s="92" t="s">
        <v>10</v>
      </c>
      <c r="C111" s="95" t="s">
        <v>149</v>
      </c>
      <c r="D111" s="91">
        <v>45196</v>
      </c>
      <c r="E111" s="102">
        <v>124940.76</v>
      </c>
      <c r="F111" s="107">
        <f t="shared" si="3"/>
        <v>45226</v>
      </c>
      <c r="G111" s="106">
        <v>0</v>
      </c>
      <c r="H111" s="106">
        <v>124940.76</v>
      </c>
      <c r="I111" s="107" t="s">
        <v>211</v>
      </c>
    </row>
    <row r="112" spans="1:9" s="108" customFormat="1" ht="32.25" customHeight="1" x14ac:dyDescent="0.2">
      <c r="A112" s="92" t="s">
        <v>152</v>
      </c>
      <c r="B112" s="92" t="s">
        <v>10</v>
      </c>
      <c r="C112" s="95" t="s">
        <v>151</v>
      </c>
      <c r="D112" s="91">
        <v>45187</v>
      </c>
      <c r="E112" s="102">
        <v>169920</v>
      </c>
      <c r="F112" s="107">
        <f t="shared" si="3"/>
        <v>45217</v>
      </c>
      <c r="G112" s="106">
        <v>0</v>
      </c>
      <c r="H112" s="106">
        <v>169920</v>
      </c>
      <c r="I112" s="107" t="s">
        <v>211</v>
      </c>
    </row>
    <row r="113" spans="1:9" s="108" customFormat="1" ht="32.25" customHeight="1" x14ac:dyDescent="0.2">
      <c r="A113" s="92" t="s">
        <v>154</v>
      </c>
      <c r="B113" s="92" t="s">
        <v>10</v>
      </c>
      <c r="C113" s="95" t="s">
        <v>153</v>
      </c>
      <c r="D113" s="91">
        <v>45184</v>
      </c>
      <c r="E113" s="100">
        <v>1320799.1499999999</v>
      </c>
      <c r="F113" s="107">
        <f t="shared" si="3"/>
        <v>45214</v>
      </c>
      <c r="G113" s="106">
        <v>0</v>
      </c>
      <c r="H113" s="106">
        <v>1320799.1499999999</v>
      </c>
      <c r="I113" s="107" t="s">
        <v>211</v>
      </c>
    </row>
    <row r="114" spans="1:9" s="108" customFormat="1" ht="32.25" customHeight="1" x14ac:dyDescent="0.2">
      <c r="A114" s="92" t="s">
        <v>154</v>
      </c>
      <c r="B114" s="92" t="s">
        <v>10</v>
      </c>
      <c r="C114" s="93" t="s">
        <v>155</v>
      </c>
      <c r="D114" s="91">
        <v>45184</v>
      </c>
      <c r="E114" s="100">
        <v>2170196.62</v>
      </c>
      <c r="F114" s="107">
        <f t="shared" si="3"/>
        <v>45214</v>
      </c>
      <c r="G114" s="106">
        <v>0</v>
      </c>
      <c r="H114" s="106">
        <v>2170196.62</v>
      </c>
      <c r="I114" s="107" t="s">
        <v>211</v>
      </c>
    </row>
    <row r="115" spans="1:9" s="108" customFormat="1" ht="32.25" customHeight="1" x14ac:dyDescent="0.2">
      <c r="A115" s="92" t="s">
        <v>154</v>
      </c>
      <c r="B115" s="92" t="s">
        <v>10</v>
      </c>
      <c r="C115" s="93" t="s">
        <v>156</v>
      </c>
      <c r="D115" s="91">
        <v>45139</v>
      </c>
      <c r="E115" s="96">
        <v>139115.17000000001</v>
      </c>
      <c r="F115" s="107">
        <f t="shared" ref="F115:F146" si="4">+D115+30</f>
        <v>45169</v>
      </c>
      <c r="G115" s="106">
        <v>0</v>
      </c>
      <c r="H115" s="106">
        <v>139115.17000000001</v>
      </c>
      <c r="I115" s="107" t="s">
        <v>211</v>
      </c>
    </row>
    <row r="116" spans="1:9" s="108" customFormat="1" ht="32.25" customHeight="1" x14ac:dyDescent="0.2">
      <c r="A116" s="92" t="s">
        <v>158</v>
      </c>
      <c r="B116" s="92" t="s">
        <v>10</v>
      </c>
      <c r="C116" s="93" t="s">
        <v>157</v>
      </c>
      <c r="D116" s="91">
        <v>45189</v>
      </c>
      <c r="E116" s="96">
        <v>150000</v>
      </c>
      <c r="F116" s="107">
        <f t="shared" si="4"/>
        <v>45219</v>
      </c>
      <c r="G116" s="106">
        <v>0</v>
      </c>
      <c r="H116" s="106">
        <v>150000</v>
      </c>
      <c r="I116" s="107" t="s">
        <v>211</v>
      </c>
    </row>
    <row r="117" spans="1:9" s="108" customFormat="1" ht="32.25" customHeight="1" x14ac:dyDescent="0.2">
      <c r="A117" s="92" t="s">
        <v>158</v>
      </c>
      <c r="B117" s="92" t="s">
        <v>10</v>
      </c>
      <c r="C117" s="93" t="s">
        <v>159</v>
      </c>
      <c r="D117" s="91">
        <v>45189</v>
      </c>
      <c r="E117" s="96">
        <v>120000</v>
      </c>
      <c r="F117" s="107">
        <f t="shared" si="4"/>
        <v>45219</v>
      </c>
      <c r="G117" s="106">
        <v>0</v>
      </c>
      <c r="H117" s="106">
        <v>120000</v>
      </c>
      <c r="I117" s="107" t="s">
        <v>211</v>
      </c>
    </row>
    <row r="118" spans="1:9" s="108" customFormat="1" ht="32.25" customHeight="1" x14ac:dyDescent="0.2">
      <c r="A118" s="92" t="s">
        <v>161</v>
      </c>
      <c r="B118" s="92" t="s">
        <v>10</v>
      </c>
      <c r="C118" s="93" t="s">
        <v>160</v>
      </c>
      <c r="D118" s="91">
        <v>45184</v>
      </c>
      <c r="E118" s="96">
        <v>5841</v>
      </c>
      <c r="F118" s="107">
        <f t="shared" si="4"/>
        <v>45214</v>
      </c>
      <c r="G118" s="106">
        <v>0</v>
      </c>
      <c r="H118" s="106">
        <v>5841</v>
      </c>
      <c r="I118" s="107" t="s">
        <v>211</v>
      </c>
    </row>
    <row r="119" spans="1:9" s="108" customFormat="1" ht="32.25" customHeight="1" x14ac:dyDescent="0.2">
      <c r="A119" s="92" t="s">
        <v>161</v>
      </c>
      <c r="B119" s="92" t="s">
        <v>10</v>
      </c>
      <c r="C119" s="95" t="s">
        <v>162</v>
      </c>
      <c r="D119" s="91">
        <v>45191</v>
      </c>
      <c r="E119" s="100">
        <v>42834</v>
      </c>
      <c r="F119" s="107">
        <f t="shared" si="4"/>
        <v>45221</v>
      </c>
      <c r="G119" s="106">
        <v>0</v>
      </c>
      <c r="H119" s="106">
        <v>42834</v>
      </c>
      <c r="I119" s="107" t="s">
        <v>211</v>
      </c>
    </row>
    <row r="120" spans="1:9" s="108" customFormat="1" ht="32.25" customHeight="1" x14ac:dyDescent="0.2">
      <c r="A120" s="92" t="s">
        <v>161</v>
      </c>
      <c r="B120" s="92" t="s">
        <v>10</v>
      </c>
      <c r="C120" s="95" t="s">
        <v>163</v>
      </c>
      <c r="D120" s="91">
        <v>45196</v>
      </c>
      <c r="E120" s="100">
        <v>42904.800000000003</v>
      </c>
      <c r="F120" s="107">
        <f t="shared" si="4"/>
        <v>45226</v>
      </c>
      <c r="G120" s="106">
        <v>0</v>
      </c>
      <c r="H120" s="106">
        <v>42904.800000000003</v>
      </c>
      <c r="I120" s="107" t="s">
        <v>211</v>
      </c>
    </row>
    <row r="121" spans="1:9" s="108" customFormat="1" ht="32.25" customHeight="1" x14ac:dyDescent="0.2">
      <c r="A121" s="92" t="s">
        <v>165</v>
      </c>
      <c r="B121" s="92" t="s">
        <v>10</v>
      </c>
      <c r="C121" s="95" t="s">
        <v>164</v>
      </c>
      <c r="D121" s="91">
        <v>41908</v>
      </c>
      <c r="E121" s="103">
        <v>16661.599999999999</v>
      </c>
      <c r="F121" s="107">
        <f t="shared" si="4"/>
        <v>41938</v>
      </c>
      <c r="G121" s="106">
        <v>0</v>
      </c>
      <c r="H121" s="106">
        <v>16661.599999999999</v>
      </c>
      <c r="I121" s="107" t="s">
        <v>211</v>
      </c>
    </row>
    <row r="122" spans="1:9" s="108" customFormat="1" ht="32.25" customHeight="1" x14ac:dyDescent="0.2">
      <c r="A122" s="92" t="s">
        <v>167</v>
      </c>
      <c r="B122" s="92" t="s">
        <v>10</v>
      </c>
      <c r="C122" s="95" t="s">
        <v>166</v>
      </c>
      <c r="D122" s="91">
        <v>45155</v>
      </c>
      <c r="E122" s="96">
        <v>14787.78</v>
      </c>
      <c r="F122" s="107">
        <f t="shared" si="4"/>
        <v>45185</v>
      </c>
      <c r="G122" s="106">
        <v>0</v>
      </c>
      <c r="H122" s="106">
        <v>14787.78</v>
      </c>
      <c r="I122" s="107" t="s">
        <v>211</v>
      </c>
    </row>
    <row r="123" spans="1:9" s="108" customFormat="1" ht="32.25" customHeight="1" x14ac:dyDescent="0.2">
      <c r="A123" s="92" t="s">
        <v>169</v>
      </c>
      <c r="B123" s="92" t="s">
        <v>10</v>
      </c>
      <c r="C123" s="95" t="s">
        <v>168</v>
      </c>
      <c r="D123" s="91">
        <v>45187</v>
      </c>
      <c r="E123" s="96">
        <v>9012</v>
      </c>
      <c r="F123" s="107">
        <f t="shared" si="4"/>
        <v>45217</v>
      </c>
      <c r="G123" s="106">
        <v>0</v>
      </c>
      <c r="H123" s="106">
        <v>9012</v>
      </c>
      <c r="I123" s="107" t="s">
        <v>211</v>
      </c>
    </row>
    <row r="124" spans="1:9" s="108" customFormat="1" ht="32.25" customHeight="1" x14ac:dyDescent="0.2">
      <c r="A124" s="92" t="s">
        <v>169</v>
      </c>
      <c r="B124" s="92" t="s">
        <v>10</v>
      </c>
      <c r="C124" s="95" t="s">
        <v>170</v>
      </c>
      <c r="D124" s="91">
        <v>45187</v>
      </c>
      <c r="E124" s="96">
        <v>7952.04</v>
      </c>
      <c r="F124" s="107">
        <f t="shared" si="4"/>
        <v>45217</v>
      </c>
      <c r="G124" s="106">
        <v>0</v>
      </c>
      <c r="H124" s="106">
        <v>7952.04</v>
      </c>
      <c r="I124" s="107" t="s">
        <v>211</v>
      </c>
    </row>
    <row r="125" spans="1:9" s="108" customFormat="1" ht="32.25" customHeight="1" x14ac:dyDescent="0.2">
      <c r="A125" s="92" t="s">
        <v>172</v>
      </c>
      <c r="B125" s="92" t="s">
        <v>10</v>
      </c>
      <c r="C125" s="95" t="s">
        <v>171</v>
      </c>
      <c r="D125" s="91">
        <v>45188</v>
      </c>
      <c r="E125" s="96">
        <v>146828.29999999999</v>
      </c>
      <c r="F125" s="107">
        <f t="shared" si="4"/>
        <v>45218</v>
      </c>
      <c r="G125" s="106">
        <v>0</v>
      </c>
      <c r="H125" s="106">
        <v>146828.29999999999</v>
      </c>
      <c r="I125" s="107" t="s">
        <v>211</v>
      </c>
    </row>
    <row r="126" spans="1:9" s="108" customFormat="1" ht="32.25" customHeight="1" x14ac:dyDescent="0.2">
      <c r="A126" s="92" t="s">
        <v>174</v>
      </c>
      <c r="B126" s="92" t="s">
        <v>10</v>
      </c>
      <c r="C126" s="95" t="s">
        <v>173</v>
      </c>
      <c r="D126" s="91">
        <v>45169</v>
      </c>
      <c r="E126" s="96">
        <v>147787.92000000001</v>
      </c>
      <c r="F126" s="107">
        <f t="shared" si="4"/>
        <v>45199</v>
      </c>
      <c r="G126" s="106">
        <v>0</v>
      </c>
      <c r="H126" s="106">
        <v>147787.92000000001</v>
      </c>
      <c r="I126" s="107" t="s">
        <v>211</v>
      </c>
    </row>
    <row r="127" spans="1:9" s="108" customFormat="1" ht="32.25" customHeight="1" x14ac:dyDescent="0.2">
      <c r="A127" s="92" t="s">
        <v>174</v>
      </c>
      <c r="B127" s="92" t="s">
        <v>10</v>
      </c>
      <c r="C127" s="95" t="s">
        <v>175</v>
      </c>
      <c r="D127" s="91">
        <v>45169</v>
      </c>
      <c r="E127" s="96">
        <v>78526.69</v>
      </c>
      <c r="F127" s="107">
        <f t="shared" si="4"/>
        <v>45199</v>
      </c>
      <c r="G127" s="106">
        <v>0</v>
      </c>
      <c r="H127" s="106">
        <v>78526.69</v>
      </c>
      <c r="I127" s="107" t="s">
        <v>211</v>
      </c>
    </row>
    <row r="128" spans="1:9" s="108" customFormat="1" ht="32.25" customHeight="1" x14ac:dyDescent="0.2">
      <c r="A128" s="92" t="s">
        <v>174</v>
      </c>
      <c r="B128" s="92" t="s">
        <v>10</v>
      </c>
      <c r="C128" s="95" t="s">
        <v>176</v>
      </c>
      <c r="D128" s="91">
        <v>45198</v>
      </c>
      <c r="E128" s="100">
        <v>137231.64000000001</v>
      </c>
      <c r="F128" s="107">
        <f t="shared" si="4"/>
        <v>45228</v>
      </c>
      <c r="G128" s="106">
        <v>0</v>
      </c>
      <c r="H128" s="106">
        <v>137231.64000000001</v>
      </c>
      <c r="I128" s="107" t="s">
        <v>211</v>
      </c>
    </row>
    <row r="129" spans="1:9" s="108" customFormat="1" ht="32.25" customHeight="1" x14ac:dyDescent="0.2">
      <c r="A129" s="92" t="s">
        <v>174</v>
      </c>
      <c r="B129" s="92" t="s">
        <v>10</v>
      </c>
      <c r="C129" s="95" t="s">
        <v>177</v>
      </c>
      <c r="D129" s="91">
        <v>45198</v>
      </c>
      <c r="E129" s="100">
        <v>76547.679999999993</v>
      </c>
      <c r="F129" s="107">
        <f t="shared" si="4"/>
        <v>45228</v>
      </c>
      <c r="G129" s="106">
        <v>0</v>
      </c>
      <c r="H129" s="106">
        <v>76547.679999999993</v>
      </c>
      <c r="I129" s="107" t="s">
        <v>211</v>
      </c>
    </row>
    <row r="130" spans="1:9" s="108" customFormat="1" ht="32.25" customHeight="1" x14ac:dyDescent="0.2">
      <c r="A130" s="92" t="s">
        <v>179</v>
      </c>
      <c r="B130" s="92" t="s">
        <v>10</v>
      </c>
      <c r="C130" s="95" t="s">
        <v>178</v>
      </c>
      <c r="D130" s="91">
        <v>45174</v>
      </c>
      <c r="E130" s="100">
        <v>884469</v>
      </c>
      <c r="F130" s="107">
        <f t="shared" si="4"/>
        <v>45204</v>
      </c>
      <c r="G130" s="106">
        <v>0</v>
      </c>
      <c r="H130" s="106">
        <v>884469</v>
      </c>
      <c r="I130" s="107" t="s">
        <v>211</v>
      </c>
    </row>
    <row r="131" spans="1:9" s="108" customFormat="1" ht="32.25" customHeight="1" x14ac:dyDescent="0.2">
      <c r="A131" s="92" t="s">
        <v>181</v>
      </c>
      <c r="B131" s="92" t="s">
        <v>10</v>
      </c>
      <c r="C131" s="95" t="s">
        <v>180</v>
      </c>
      <c r="D131" s="91">
        <v>45196</v>
      </c>
      <c r="E131" s="100">
        <v>28050</v>
      </c>
      <c r="F131" s="107">
        <f t="shared" si="4"/>
        <v>45226</v>
      </c>
      <c r="G131" s="106">
        <v>0</v>
      </c>
      <c r="H131" s="106">
        <v>28050</v>
      </c>
      <c r="I131" s="107" t="s">
        <v>211</v>
      </c>
    </row>
    <row r="132" spans="1:9" s="108" customFormat="1" ht="32.25" customHeight="1" x14ac:dyDescent="0.2">
      <c r="A132" s="92" t="s">
        <v>183</v>
      </c>
      <c r="B132" s="92" t="s">
        <v>10</v>
      </c>
      <c r="C132" s="95" t="s">
        <v>182</v>
      </c>
      <c r="D132" s="91">
        <v>45180</v>
      </c>
      <c r="E132" s="100">
        <v>217999.99</v>
      </c>
      <c r="F132" s="107">
        <f t="shared" si="4"/>
        <v>45210</v>
      </c>
      <c r="G132" s="106">
        <v>0</v>
      </c>
      <c r="H132" s="106">
        <v>217999.99</v>
      </c>
      <c r="I132" s="107" t="s">
        <v>211</v>
      </c>
    </row>
    <row r="133" spans="1:9" s="108" customFormat="1" ht="32.25" customHeight="1" x14ac:dyDescent="0.2">
      <c r="A133" s="92" t="s">
        <v>183</v>
      </c>
      <c r="B133" s="92" t="s">
        <v>10</v>
      </c>
      <c r="C133" s="95" t="s">
        <v>184</v>
      </c>
      <c r="D133" s="91">
        <v>45184</v>
      </c>
      <c r="E133" s="100">
        <v>180540</v>
      </c>
      <c r="F133" s="107">
        <f t="shared" si="4"/>
        <v>45214</v>
      </c>
      <c r="G133" s="106">
        <v>0</v>
      </c>
      <c r="H133" s="106">
        <v>180540</v>
      </c>
      <c r="I133" s="107" t="s">
        <v>211</v>
      </c>
    </row>
    <row r="134" spans="1:9" s="108" customFormat="1" ht="32.25" customHeight="1" x14ac:dyDescent="0.2">
      <c r="A134" s="92" t="s">
        <v>183</v>
      </c>
      <c r="B134" s="92" t="s">
        <v>10</v>
      </c>
      <c r="C134" s="95" t="s">
        <v>185</v>
      </c>
      <c r="D134" s="91">
        <v>45198</v>
      </c>
      <c r="E134" s="100">
        <v>47200</v>
      </c>
      <c r="F134" s="107">
        <f t="shared" si="4"/>
        <v>45228</v>
      </c>
      <c r="G134" s="106">
        <v>0</v>
      </c>
      <c r="H134" s="106">
        <v>47200</v>
      </c>
      <c r="I134" s="107" t="s">
        <v>211</v>
      </c>
    </row>
    <row r="135" spans="1:9" s="108" customFormat="1" ht="32.25" customHeight="1" x14ac:dyDescent="0.2">
      <c r="A135" s="92" t="s">
        <v>187</v>
      </c>
      <c r="B135" s="92" t="s">
        <v>10</v>
      </c>
      <c r="C135" s="95" t="s">
        <v>186</v>
      </c>
      <c r="D135" s="91">
        <v>45175</v>
      </c>
      <c r="E135" s="100">
        <v>69559.16</v>
      </c>
      <c r="F135" s="107">
        <f t="shared" si="4"/>
        <v>45205</v>
      </c>
      <c r="G135" s="106">
        <v>0</v>
      </c>
      <c r="H135" s="106">
        <v>69559.16</v>
      </c>
      <c r="I135" s="107" t="s">
        <v>211</v>
      </c>
    </row>
    <row r="136" spans="1:9" s="108" customFormat="1" ht="32.25" customHeight="1" x14ac:dyDescent="0.2">
      <c r="A136" s="92" t="s">
        <v>189</v>
      </c>
      <c r="B136" s="92" t="s">
        <v>10</v>
      </c>
      <c r="C136" s="95" t="s">
        <v>188</v>
      </c>
      <c r="D136" s="104">
        <v>45176</v>
      </c>
      <c r="E136" s="100">
        <v>2619.8200000000002</v>
      </c>
      <c r="F136" s="107">
        <f t="shared" si="4"/>
        <v>45206</v>
      </c>
      <c r="G136" s="106">
        <v>0</v>
      </c>
      <c r="H136" s="106">
        <v>2619.8200000000002</v>
      </c>
      <c r="I136" s="107" t="s">
        <v>211</v>
      </c>
    </row>
    <row r="137" spans="1:9" s="108" customFormat="1" ht="32.25" customHeight="1" x14ac:dyDescent="0.2">
      <c r="A137" s="92" t="s">
        <v>189</v>
      </c>
      <c r="B137" s="92" t="s">
        <v>10</v>
      </c>
      <c r="C137" s="95" t="s">
        <v>190</v>
      </c>
      <c r="D137" s="104">
        <v>45199</v>
      </c>
      <c r="E137" s="100">
        <v>15200</v>
      </c>
      <c r="F137" s="107">
        <f t="shared" ref="F137:F144" si="5">+D137+30</f>
        <v>45229</v>
      </c>
      <c r="G137" s="106">
        <v>1</v>
      </c>
      <c r="H137" s="106">
        <v>15200</v>
      </c>
      <c r="I137" s="107" t="s">
        <v>211</v>
      </c>
    </row>
    <row r="138" spans="1:9" s="108" customFormat="1" ht="32.25" customHeight="1" x14ac:dyDescent="0.2">
      <c r="A138" s="92" t="s">
        <v>191</v>
      </c>
      <c r="B138" s="92" t="s">
        <v>10</v>
      </c>
      <c r="C138" s="95" t="s">
        <v>63</v>
      </c>
      <c r="D138" s="104">
        <v>45173</v>
      </c>
      <c r="E138" s="100">
        <v>5000</v>
      </c>
      <c r="F138" s="107">
        <f t="shared" si="5"/>
        <v>45203</v>
      </c>
      <c r="G138" s="106">
        <v>2</v>
      </c>
      <c r="H138" s="106">
        <v>5000</v>
      </c>
      <c r="I138" s="107" t="s">
        <v>211</v>
      </c>
    </row>
    <row r="139" spans="1:9" s="108" customFormat="1" ht="32.25" customHeight="1" x14ac:dyDescent="0.2">
      <c r="A139" s="92" t="s">
        <v>191</v>
      </c>
      <c r="B139" s="92" t="s">
        <v>10</v>
      </c>
      <c r="C139" s="95" t="s">
        <v>192</v>
      </c>
      <c r="D139" s="104">
        <v>45176</v>
      </c>
      <c r="E139" s="100">
        <v>10000</v>
      </c>
      <c r="F139" s="107">
        <f t="shared" si="5"/>
        <v>45206</v>
      </c>
      <c r="G139" s="106">
        <v>3</v>
      </c>
      <c r="H139" s="106">
        <v>10000</v>
      </c>
      <c r="I139" s="107" t="s">
        <v>211</v>
      </c>
    </row>
    <row r="140" spans="1:9" s="108" customFormat="1" ht="32.25" customHeight="1" x14ac:dyDescent="0.2">
      <c r="A140" s="92" t="s">
        <v>191</v>
      </c>
      <c r="B140" s="92" t="s">
        <v>10</v>
      </c>
      <c r="C140" s="95" t="s">
        <v>193</v>
      </c>
      <c r="D140" s="104">
        <v>45176</v>
      </c>
      <c r="E140" s="100">
        <v>5000</v>
      </c>
      <c r="F140" s="107">
        <f t="shared" si="5"/>
        <v>45206</v>
      </c>
      <c r="G140" s="106">
        <v>4</v>
      </c>
      <c r="H140" s="106">
        <v>5000</v>
      </c>
      <c r="I140" s="107" t="s">
        <v>211</v>
      </c>
    </row>
    <row r="141" spans="1:9" s="108" customFormat="1" ht="32.25" customHeight="1" x14ac:dyDescent="0.2">
      <c r="A141" s="92" t="s">
        <v>191</v>
      </c>
      <c r="B141" s="92" t="s">
        <v>10</v>
      </c>
      <c r="C141" s="95" t="s">
        <v>194</v>
      </c>
      <c r="D141" s="104">
        <v>45176</v>
      </c>
      <c r="E141" s="100">
        <v>10000</v>
      </c>
      <c r="F141" s="107">
        <f t="shared" si="5"/>
        <v>45206</v>
      </c>
      <c r="G141" s="106">
        <v>5</v>
      </c>
      <c r="H141" s="106">
        <v>10000</v>
      </c>
      <c r="I141" s="107" t="s">
        <v>211</v>
      </c>
    </row>
    <row r="142" spans="1:9" s="108" customFormat="1" ht="32.25" customHeight="1" x14ac:dyDescent="0.2">
      <c r="A142" s="92" t="s">
        <v>191</v>
      </c>
      <c r="B142" s="92" t="s">
        <v>10</v>
      </c>
      <c r="C142" s="95" t="s">
        <v>195</v>
      </c>
      <c r="D142" s="104">
        <v>45183</v>
      </c>
      <c r="E142" s="100">
        <v>20000</v>
      </c>
      <c r="F142" s="107">
        <f t="shared" si="5"/>
        <v>45213</v>
      </c>
      <c r="G142" s="106">
        <v>6</v>
      </c>
      <c r="H142" s="106">
        <v>20000</v>
      </c>
      <c r="I142" s="107" t="s">
        <v>211</v>
      </c>
    </row>
    <row r="143" spans="1:9" s="108" customFormat="1" ht="32.25" customHeight="1" x14ac:dyDescent="0.2">
      <c r="A143" s="92" t="s">
        <v>191</v>
      </c>
      <c r="B143" s="92" t="s">
        <v>10</v>
      </c>
      <c r="C143" s="95" t="s">
        <v>196</v>
      </c>
      <c r="D143" s="104">
        <v>45183</v>
      </c>
      <c r="E143" s="100">
        <v>25000</v>
      </c>
      <c r="F143" s="107">
        <f t="shared" si="5"/>
        <v>45213</v>
      </c>
      <c r="G143" s="106">
        <v>7</v>
      </c>
      <c r="H143" s="106">
        <v>25000</v>
      </c>
      <c r="I143" s="107" t="s">
        <v>211</v>
      </c>
    </row>
    <row r="144" spans="1:9" s="108" customFormat="1" ht="32.25" customHeight="1" x14ac:dyDescent="0.2">
      <c r="A144" s="92" t="s">
        <v>198</v>
      </c>
      <c r="B144" s="92" t="s">
        <v>10</v>
      </c>
      <c r="C144" s="95" t="s">
        <v>197</v>
      </c>
      <c r="D144" s="91">
        <v>45146</v>
      </c>
      <c r="E144" s="105">
        <v>135000</v>
      </c>
      <c r="F144" s="107">
        <f t="shared" si="5"/>
        <v>45176</v>
      </c>
      <c r="G144" s="106">
        <v>8</v>
      </c>
      <c r="H144" s="106">
        <v>135000</v>
      </c>
      <c r="I144" s="107" t="s">
        <v>211</v>
      </c>
    </row>
    <row r="145" spans="1:9" s="108" customFormat="1" ht="32.25" customHeight="1" x14ac:dyDescent="0.2">
      <c r="A145" s="92" t="s">
        <v>200</v>
      </c>
      <c r="B145" s="92" t="s">
        <v>10</v>
      </c>
      <c r="C145" s="95" t="s">
        <v>199</v>
      </c>
      <c r="D145" s="91">
        <v>45176</v>
      </c>
      <c r="E145" s="105">
        <v>957702.01</v>
      </c>
      <c r="F145" s="107">
        <f t="shared" si="4"/>
        <v>45206</v>
      </c>
      <c r="G145" s="106">
        <v>0</v>
      </c>
      <c r="H145" s="106">
        <v>957702.01</v>
      </c>
      <c r="I145" s="107" t="s">
        <v>211</v>
      </c>
    </row>
    <row r="146" spans="1:9" s="108" customFormat="1" ht="32.25" customHeight="1" x14ac:dyDescent="0.2">
      <c r="A146" s="92" t="s">
        <v>200</v>
      </c>
      <c r="B146" s="92" t="s">
        <v>10</v>
      </c>
      <c r="C146" s="95" t="s">
        <v>201</v>
      </c>
      <c r="D146" s="91">
        <v>45176</v>
      </c>
      <c r="E146" s="105">
        <v>39200</v>
      </c>
      <c r="F146" s="107">
        <f t="shared" si="4"/>
        <v>45206</v>
      </c>
      <c r="G146" s="106">
        <v>0</v>
      </c>
      <c r="H146" s="106">
        <v>39200</v>
      </c>
      <c r="I146" s="107" t="s">
        <v>211</v>
      </c>
    </row>
    <row r="147" spans="1:9" s="110" customFormat="1" ht="13.5" thickBot="1" x14ac:dyDescent="0.25">
      <c r="A147" s="109"/>
      <c r="C147" s="111"/>
      <c r="D147" s="109"/>
      <c r="E147" s="112">
        <f>SUM(E11:E146)</f>
        <v>24504236.320000011</v>
      </c>
      <c r="F147" s="109"/>
      <c r="G147" s="109"/>
      <c r="H147" s="113">
        <f>SUM(H11:H146)</f>
        <v>24504236.320000011</v>
      </c>
      <c r="I147" s="109"/>
    </row>
    <row r="148" spans="1:9" ht="26.25" thickTop="1" x14ac:dyDescent="0.25">
      <c r="E148" s="121"/>
      <c r="H148" s="122"/>
    </row>
    <row r="149" spans="1:9" x14ac:dyDescent="0.35">
      <c r="H149" s="120"/>
    </row>
    <row r="150" spans="1:9" x14ac:dyDescent="0.35">
      <c r="H150" s="120"/>
    </row>
  </sheetData>
  <sortState xmlns:xlrd2="http://schemas.microsoft.com/office/spreadsheetml/2017/richdata2" ref="A11:I146">
    <sortCondition ref="A11:A146"/>
  </sortState>
  <mergeCells count="3">
    <mergeCell ref="A6:I6"/>
    <mergeCell ref="A7:I7"/>
    <mergeCell ref="A9:I9"/>
  </mergeCells>
  <pageMargins left="0.25" right="0.25" top="0.75" bottom="0.75" header="0.3" footer="0.3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19" workbookViewId="0">
      <selection activeCell="A15" sqref="A15"/>
    </sheetView>
  </sheetViews>
  <sheetFormatPr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214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215</v>
      </c>
      <c r="B15" s="82">
        <v>2021</v>
      </c>
      <c r="C15" s="83">
        <v>2020</v>
      </c>
    </row>
    <row r="16" spans="1:8" ht="18.75" customHeight="1" x14ac:dyDescent="0.2">
      <c r="A16" s="63" t="s">
        <v>6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216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217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218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219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221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222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223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224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225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226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227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228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229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230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231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232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233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234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235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236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237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238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239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240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5" t="s">
        <v>215</v>
      </c>
      <c r="B43" s="127">
        <v>2021</v>
      </c>
      <c r="C43" s="127">
        <v>2020</v>
      </c>
      <c r="E43" s="76"/>
      <c r="F43" s="77"/>
      <c r="G43" s="78"/>
      <c r="H43" s="79"/>
    </row>
    <row r="44" spans="1:8" ht="18.75" hidden="1" customHeight="1" thickBot="1" x14ac:dyDescent="0.25">
      <c r="A44" s="126"/>
      <c r="B44" s="128"/>
      <c r="C44" s="128"/>
      <c r="E44" s="76"/>
      <c r="F44" s="77"/>
      <c r="G44" s="78"/>
      <c r="H44" s="79"/>
    </row>
    <row r="45" spans="1:8" ht="18.75" customHeight="1" x14ac:dyDescent="0.2">
      <c r="A45" s="66" t="s">
        <v>241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75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242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94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106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243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244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245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246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247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248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249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250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251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252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253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254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255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256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257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258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259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260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261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262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263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165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264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265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266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267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5" t="s">
        <v>215</v>
      </c>
      <c r="B78" s="127">
        <v>2021</v>
      </c>
      <c r="C78" s="127">
        <v>2020</v>
      </c>
      <c r="E78" s="76"/>
      <c r="F78" s="77"/>
      <c r="G78" s="78"/>
      <c r="H78" s="79"/>
    </row>
    <row r="79" spans="1:8" ht="0.75" customHeight="1" thickBot="1" x14ac:dyDescent="0.25">
      <c r="A79" s="126"/>
      <c r="B79" s="128"/>
      <c r="C79" s="128"/>
      <c r="E79" s="76"/>
      <c r="F79" s="77"/>
      <c r="G79" s="78"/>
      <c r="H79" s="79"/>
    </row>
    <row r="80" spans="1:8" ht="18.75" customHeight="1" x14ac:dyDescent="0.2">
      <c r="A80" s="63" t="s">
        <v>268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269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270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271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272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273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274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275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276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277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278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279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280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214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281</v>
      </c>
      <c r="C10" s="4"/>
    </row>
    <row r="11" spans="1:4" x14ac:dyDescent="0.2">
      <c r="A11" s="8" t="s">
        <v>282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31" t="s">
        <v>1</v>
      </c>
      <c r="B15" s="133" t="s">
        <v>3</v>
      </c>
      <c r="C15" s="129" t="s">
        <v>5</v>
      </c>
    </row>
    <row r="16" spans="1:4" ht="15" thickBot="1" x14ac:dyDescent="0.25">
      <c r="A16" s="132"/>
      <c r="B16" s="134"/>
      <c r="C16" s="130"/>
    </row>
    <row r="17" spans="1:3" ht="28.5" customHeight="1" x14ac:dyDescent="0.2">
      <c r="A17" s="9">
        <v>41641</v>
      </c>
      <c r="B17" s="10" t="s">
        <v>75</v>
      </c>
      <c r="C17" s="18">
        <v>11600</v>
      </c>
    </row>
    <row r="18" spans="1:3" ht="28.5" customHeight="1" x14ac:dyDescent="0.2">
      <c r="A18" s="9">
        <v>41671</v>
      </c>
      <c r="B18" s="10" t="s">
        <v>75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75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75</v>
      </c>
      <c r="C20" s="18">
        <v>11600</v>
      </c>
    </row>
    <row r="21" spans="1:3" ht="28.5" customHeight="1" x14ac:dyDescent="0.2">
      <c r="A21" s="9">
        <v>41760</v>
      </c>
      <c r="B21" s="15" t="s">
        <v>75</v>
      </c>
      <c r="C21" s="18">
        <v>11600</v>
      </c>
    </row>
    <row r="22" spans="1:3" ht="28.5" customHeight="1" x14ac:dyDescent="0.2">
      <c r="A22" s="9">
        <v>41791</v>
      </c>
      <c r="B22" s="15" t="s">
        <v>75</v>
      </c>
      <c r="C22" s="18">
        <v>11600</v>
      </c>
    </row>
    <row r="23" spans="1:3" ht="28.5" customHeight="1" x14ac:dyDescent="0.2">
      <c r="A23" s="9">
        <v>41822</v>
      </c>
      <c r="B23" s="15" t="s">
        <v>75</v>
      </c>
      <c r="C23" s="18">
        <v>11600</v>
      </c>
    </row>
    <row r="24" spans="1:3" ht="28.5" customHeight="1" x14ac:dyDescent="0.2">
      <c r="A24" s="9">
        <v>41852</v>
      </c>
      <c r="B24" s="15" t="s">
        <v>75</v>
      </c>
      <c r="C24" s="18">
        <v>11600</v>
      </c>
    </row>
    <row r="25" spans="1:3" ht="28.5" customHeight="1" x14ac:dyDescent="0.2">
      <c r="A25" s="16">
        <v>41885</v>
      </c>
      <c r="B25" s="15" t="s">
        <v>75</v>
      </c>
      <c r="C25" s="18">
        <v>11600</v>
      </c>
    </row>
    <row r="26" spans="1:3" ht="28.5" customHeight="1" x14ac:dyDescent="0.2">
      <c r="A26" s="16">
        <v>41908</v>
      </c>
      <c r="B26" s="15" t="s">
        <v>165</v>
      </c>
      <c r="C26" s="18">
        <v>16661.599999999999</v>
      </c>
    </row>
    <row r="27" spans="1:3" ht="28.5" customHeight="1" x14ac:dyDescent="0.2">
      <c r="A27" s="16">
        <v>41913</v>
      </c>
      <c r="B27" s="15" t="s">
        <v>75</v>
      </c>
      <c r="C27" s="18">
        <v>11600</v>
      </c>
    </row>
    <row r="28" spans="1:3" ht="28.5" customHeight="1" x14ac:dyDescent="0.2">
      <c r="A28" s="16">
        <v>41944</v>
      </c>
      <c r="B28" s="15" t="s">
        <v>75</v>
      </c>
      <c r="C28" s="18">
        <v>11600</v>
      </c>
    </row>
    <row r="29" spans="1:3" ht="28.5" customHeight="1" x14ac:dyDescent="0.2">
      <c r="A29" s="16">
        <v>41974</v>
      </c>
      <c r="B29" s="15" t="s">
        <v>75</v>
      </c>
      <c r="C29" s="18">
        <v>11600</v>
      </c>
    </row>
    <row r="30" spans="1:3" ht="28.5" customHeight="1" x14ac:dyDescent="0.2">
      <c r="A30" s="16">
        <v>42006</v>
      </c>
      <c r="B30" s="15" t="s">
        <v>75</v>
      </c>
      <c r="C30" s="18">
        <v>11600</v>
      </c>
    </row>
    <row r="31" spans="1:3" ht="28.5" customHeight="1" x14ac:dyDescent="0.2">
      <c r="A31" s="16">
        <v>42037</v>
      </c>
      <c r="B31" s="15" t="s">
        <v>75</v>
      </c>
      <c r="C31" s="18">
        <v>11600</v>
      </c>
    </row>
    <row r="32" spans="1:3" ht="28.5" customHeight="1" x14ac:dyDescent="0.2">
      <c r="A32" s="16">
        <v>42065</v>
      </c>
      <c r="B32" s="15" t="s">
        <v>75</v>
      </c>
      <c r="C32" s="18">
        <v>11600</v>
      </c>
    </row>
    <row r="33" spans="1:3" ht="28.5" customHeight="1" x14ac:dyDescent="0.2">
      <c r="A33" s="16">
        <v>42100</v>
      </c>
      <c r="B33" s="15" t="s">
        <v>75</v>
      </c>
      <c r="C33" s="18">
        <v>11600</v>
      </c>
    </row>
    <row r="34" spans="1:3" ht="28.5" customHeight="1" x14ac:dyDescent="0.2">
      <c r="A34" s="16">
        <v>42125</v>
      </c>
      <c r="B34" s="15" t="s">
        <v>75</v>
      </c>
      <c r="C34" s="18">
        <v>11600</v>
      </c>
    </row>
    <row r="35" spans="1:3" ht="28.5" customHeight="1" x14ac:dyDescent="0.2">
      <c r="A35" s="16">
        <v>42156</v>
      </c>
      <c r="B35" s="15" t="s">
        <v>75</v>
      </c>
      <c r="C35" s="18">
        <v>11600</v>
      </c>
    </row>
    <row r="36" spans="1:3" ht="28.5" customHeight="1" x14ac:dyDescent="0.2">
      <c r="A36" s="16">
        <v>43070</v>
      </c>
      <c r="B36" s="15" t="s">
        <v>271</v>
      </c>
      <c r="C36" s="18">
        <v>104312</v>
      </c>
    </row>
    <row r="37" spans="1:3" ht="28.5" customHeight="1" x14ac:dyDescent="0.2">
      <c r="A37" s="16">
        <v>43467</v>
      </c>
      <c r="B37" s="15" t="s">
        <v>251</v>
      </c>
      <c r="C37" s="18">
        <v>54783.27</v>
      </c>
    </row>
    <row r="38" spans="1:3" ht="28.5" customHeight="1" x14ac:dyDescent="0.2">
      <c r="A38" s="16">
        <v>43467</v>
      </c>
      <c r="B38" s="15" t="s">
        <v>251</v>
      </c>
      <c r="C38" s="18">
        <v>13775</v>
      </c>
    </row>
    <row r="39" spans="1:3" ht="28.5" customHeight="1" x14ac:dyDescent="0.2">
      <c r="A39" s="16">
        <v>43500</v>
      </c>
      <c r="B39" s="15" t="s">
        <v>251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251</v>
      </c>
      <c r="C40" s="18">
        <v>13775</v>
      </c>
    </row>
    <row r="41" spans="1:3" ht="28.5" customHeight="1" x14ac:dyDescent="0.2">
      <c r="A41" s="16">
        <v>43528</v>
      </c>
      <c r="B41" s="15" t="s">
        <v>251</v>
      </c>
      <c r="C41" s="18">
        <v>54783.27</v>
      </c>
    </row>
    <row r="42" spans="1:3" ht="28.5" customHeight="1" x14ac:dyDescent="0.2">
      <c r="A42" s="16">
        <v>43528</v>
      </c>
      <c r="B42" s="15" t="s">
        <v>251</v>
      </c>
      <c r="C42" s="18">
        <v>13775</v>
      </c>
    </row>
    <row r="43" spans="1:3" ht="28.5" customHeight="1" x14ac:dyDescent="0.2">
      <c r="A43" s="16">
        <v>43556</v>
      </c>
      <c r="B43" s="15" t="s">
        <v>251</v>
      </c>
      <c r="C43" s="18">
        <v>13775</v>
      </c>
    </row>
    <row r="44" spans="1:3" ht="28.5" customHeight="1" x14ac:dyDescent="0.2">
      <c r="A44" s="16">
        <v>43556</v>
      </c>
      <c r="B44" s="15" t="s">
        <v>251</v>
      </c>
      <c r="C44" s="18">
        <v>58618.1</v>
      </c>
    </row>
    <row r="45" spans="1:3" ht="28.5" customHeight="1" x14ac:dyDescent="0.2">
      <c r="A45" s="16">
        <v>43566</v>
      </c>
      <c r="B45" s="15" t="s">
        <v>106</v>
      </c>
      <c r="C45" s="18">
        <v>755.2</v>
      </c>
    </row>
    <row r="46" spans="1:3" ht="28.5" customHeight="1" x14ac:dyDescent="0.2">
      <c r="A46" s="16">
        <v>43586</v>
      </c>
      <c r="B46" s="15" t="s">
        <v>251</v>
      </c>
      <c r="C46" s="18">
        <v>13775</v>
      </c>
    </row>
    <row r="47" spans="1:3" ht="28.5" customHeight="1" x14ac:dyDescent="0.2">
      <c r="A47" s="16">
        <v>43586</v>
      </c>
      <c r="B47" s="15" t="s">
        <v>251</v>
      </c>
      <c r="C47" s="18">
        <v>58618.1</v>
      </c>
    </row>
    <row r="48" spans="1:3" ht="28.5" customHeight="1" x14ac:dyDescent="0.2">
      <c r="A48" s="16">
        <v>43617</v>
      </c>
      <c r="B48" s="15" t="s">
        <v>251</v>
      </c>
      <c r="C48" s="18">
        <v>13775</v>
      </c>
    </row>
    <row r="49" spans="1:3" ht="28.5" customHeight="1" x14ac:dyDescent="0.2">
      <c r="A49" s="16">
        <v>43619</v>
      </c>
      <c r="B49" s="15" t="s">
        <v>251</v>
      </c>
      <c r="C49" s="18">
        <v>58618.1</v>
      </c>
    </row>
    <row r="50" spans="1:3" ht="28.5" customHeight="1" x14ac:dyDescent="0.2">
      <c r="A50" s="16">
        <v>43648</v>
      </c>
      <c r="B50" s="15" t="s">
        <v>251</v>
      </c>
      <c r="C50" s="18">
        <v>13775</v>
      </c>
    </row>
    <row r="51" spans="1:3" ht="28.5" customHeight="1" x14ac:dyDescent="0.2">
      <c r="A51" s="16">
        <v>43648</v>
      </c>
      <c r="B51" s="15" t="s">
        <v>251</v>
      </c>
      <c r="C51" s="18">
        <v>58618.1</v>
      </c>
    </row>
    <row r="52" spans="1:3" ht="28.5" customHeight="1" x14ac:dyDescent="0.2">
      <c r="A52" s="16">
        <v>43679</v>
      </c>
      <c r="B52" s="15" t="s">
        <v>251</v>
      </c>
      <c r="C52" s="18">
        <v>58618.1</v>
      </c>
    </row>
    <row r="53" spans="1:3" ht="28.5" customHeight="1" x14ac:dyDescent="0.2">
      <c r="A53" s="16">
        <v>43679</v>
      </c>
      <c r="B53" s="15" t="s">
        <v>251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251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251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260</v>
      </c>
      <c r="C56" s="18">
        <v>22125</v>
      </c>
    </row>
    <row r="57" spans="1:3" ht="28.5" customHeight="1" x14ac:dyDescent="0.2">
      <c r="A57" s="16">
        <v>43740</v>
      </c>
      <c r="B57" s="15" t="s">
        <v>251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251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251</v>
      </c>
      <c r="C59" s="18">
        <v>13775</v>
      </c>
    </row>
    <row r="60" spans="1:3" ht="28.5" customHeight="1" x14ac:dyDescent="0.2">
      <c r="A60" s="16">
        <v>43770</v>
      </c>
      <c r="B60" s="15" t="s">
        <v>251</v>
      </c>
      <c r="C60" s="18">
        <v>58618.1</v>
      </c>
    </row>
    <row r="61" spans="1:3" ht="28.5" customHeight="1" x14ac:dyDescent="0.2">
      <c r="A61" s="16">
        <v>43801</v>
      </c>
      <c r="B61" s="15" t="s">
        <v>251</v>
      </c>
      <c r="C61" s="18">
        <v>58618.1</v>
      </c>
    </row>
    <row r="62" spans="1:3" ht="28.5" customHeight="1" x14ac:dyDescent="0.2">
      <c r="A62" s="16">
        <v>43801</v>
      </c>
      <c r="B62" s="15" t="s">
        <v>251</v>
      </c>
      <c r="C62" s="18">
        <v>13775</v>
      </c>
    </row>
    <row r="63" spans="1:3" ht="28.5" customHeight="1" x14ac:dyDescent="0.2">
      <c r="A63" s="16">
        <v>43805</v>
      </c>
      <c r="B63" s="15" t="s">
        <v>246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246</v>
      </c>
      <c r="C64" s="18">
        <v>193255.87</v>
      </c>
    </row>
    <row r="65" spans="1:3" ht="28.5" customHeight="1" x14ac:dyDescent="0.2">
      <c r="A65" s="16">
        <v>43831</v>
      </c>
      <c r="B65" s="15" t="s">
        <v>251</v>
      </c>
      <c r="C65" s="18">
        <v>13775</v>
      </c>
    </row>
    <row r="66" spans="1:3" ht="28.5" customHeight="1" x14ac:dyDescent="0.2">
      <c r="A66" s="16">
        <v>43831</v>
      </c>
      <c r="B66" s="15" t="s">
        <v>251</v>
      </c>
      <c r="C66" s="18">
        <v>58618.1</v>
      </c>
    </row>
    <row r="67" spans="1:3" ht="28.5" customHeight="1" x14ac:dyDescent="0.2">
      <c r="A67" s="16">
        <v>43852</v>
      </c>
      <c r="B67" s="15" t="s">
        <v>239</v>
      </c>
      <c r="C67" s="18">
        <v>29500</v>
      </c>
    </row>
    <row r="68" spans="1:3" ht="28.5" customHeight="1" x14ac:dyDescent="0.2">
      <c r="A68" s="16">
        <v>43864</v>
      </c>
      <c r="B68" s="15" t="s">
        <v>251</v>
      </c>
      <c r="C68" s="18">
        <v>13775</v>
      </c>
    </row>
    <row r="69" spans="1:3" ht="28.5" customHeight="1" x14ac:dyDescent="0.2">
      <c r="A69" s="16">
        <v>43864</v>
      </c>
      <c r="B69" s="15" t="s">
        <v>251</v>
      </c>
      <c r="C69" s="18">
        <v>58618.1</v>
      </c>
    </row>
    <row r="70" spans="1:3" ht="28.5" customHeight="1" x14ac:dyDescent="0.2">
      <c r="A70" s="16">
        <v>43891</v>
      </c>
      <c r="B70" s="15" t="s">
        <v>220</v>
      </c>
      <c r="C70" s="17">
        <v>11734.86</v>
      </c>
    </row>
    <row r="71" spans="1:3" ht="28.5" customHeight="1" x14ac:dyDescent="0.2">
      <c r="A71" s="16">
        <v>43892</v>
      </c>
      <c r="B71" s="15" t="s">
        <v>251</v>
      </c>
      <c r="C71" s="18">
        <v>58618.1</v>
      </c>
    </row>
    <row r="72" spans="1:3" ht="28.5" customHeight="1" x14ac:dyDescent="0.2">
      <c r="A72" s="16">
        <v>43892</v>
      </c>
      <c r="B72" s="15" t="s">
        <v>251</v>
      </c>
      <c r="C72" s="18">
        <v>13775</v>
      </c>
    </row>
    <row r="73" spans="1:3" ht="28.5" customHeight="1" x14ac:dyDescent="0.2">
      <c r="A73" s="16">
        <v>43893</v>
      </c>
      <c r="B73" s="15" t="s">
        <v>264</v>
      </c>
      <c r="C73" s="18">
        <v>20074.96</v>
      </c>
    </row>
    <row r="74" spans="1:3" ht="28.5" customHeight="1" x14ac:dyDescent="0.2">
      <c r="A74" s="16">
        <v>43893</v>
      </c>
      <c r="B74" s="15" t="s">
        <v>264</v>
      </c>
      <c r="C74" s="18">
        <v>5719.54</v>
      </c>
    </row>
    <row r="75" spans="1:3" ht="28.5" customHeight="1" x14ac:dyDescent="0.2">
      <c r="A75" s="16">
        <v>43897</v>
      </c>
      <c r="B75" s="10" t="s">
        <v>237</v>
      </c>
      <c r="C75" s="11">
        <v>62245</v>
      </c>
    </row>
    <row r="76" spans="1:3" ht="28.5" customHeight="1" x14ac:dyDescent="0.2">
      <c r="A76" s="16">
        <v>43900</v>
      </c>
      <c r="B76" s="10" t="s">
        <v>231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279</v>
      </c>
      <c r="C77" s="11">
        <v>39200</v>
      </c>
    </row>
    <row r="78" spans="1:3" ht="28.5" customHeight="1" x14ac:dyDescent="0.2">
      <c r="A78" s="16">
        <v>43902</v>
      </c>
      <c r="B78" s="10" t="s">
        <v>283</v>
      </c>
      <c r="C78" s="11">
        <v>128835.17</v>
      </c>
    </row>
    <row r="79" spans="1:3" ht="28.5" customHeight="1" x14ac:dyDescent="0.2">
      <c r="A79" s="16">
        <v>43903</v>
      </c>
      <c r="B79" s="10" t="s">
        <v>284</v>
      </c>
      <c r="C79" s="26">
        <v>13216</v>
      </c>
    </row>
    <row r="80" spans="1:3" ht="28.5" customHeight="1" x14ac:dyDescent="0.2">
      <c r="A80" s="16">
        <v>43906</v>
      </c>
      <c r="B80" s="10" t="s">
        <v>285</v>
      </c>
      <c r="C80" s="11">
        <v>31995.94</v>
      </c>
    </row>
    <row r="81" spans="1:8" ht="28.5" customHeight="1" x14ac:dyDescent="0.2">
      <c r="A81" s="16">
        <v>43906</v>
      </c>
      <c r="B81" s="10" t="s">
        <v>286</v>
      </c>
      <c r="C81" s="11">
        <v>49161.04</v>
      </c>
    </row>
    <row r="82" spans="1:8" x14ac:dyDescent="0.2">
      <c r="A82" s="16">
        <v>43907</v>
      </c>
      <c r="B82" s="10" t="s">
        <v>244</v>
      </c>
      <c r="C82" s="11">
        <v>4625.6000000000004</v>
      </c>
    </row>
    <row r="83" spans="1:8" ht="28.5" customHeight="1" x14ac:dyDescent="0.2">
      <c r="A83" s="16">
        <v>43908</v>
      </c>
      <c r="B83" s="10" t="s">
        <v>287</v>
      </c>
      <c r="C83" s="11">
        <v>9392.7999999999993</v>
      </c>
    </row>
    <row r="84" spans="1:8" ht="28.5" customHeight="1" x14ac:dyDescent="0.2">
      <c r="A84" s="16">
        <v>43913</v>
      </c>
      <c r="B84" s="10" t="s">
        <v>288</v>
      </c>
      <c r="C84" s="11">
        <v>33299.699999999997</v>
      </c>
    </row>
    <row r="85" spans="1:8" ht="28.5" customHeight="1" x14ac:dyDescent="0.2">
      <c r="A85" s="16">
        <v>43917</v>
      </c>
      <c r="B85" s="15" t="s">
        <v>237</v>
      </c>
      <c r="C85" s="18">
        <v>97350</v>
      </c>
    </row>
    <row r="86" spans="1:8" ht="28.5" customHeight="1" x14ac:dyDescent="0.2">
      <c r="A86" s="16">
        <v>43918</v>
      </c>
      <c r="B86" s="10" t="s">
        <v>228</v>
      </c>
      <c r="C86" s="11">
        <v>4147</v>
      </c>
    </row>
    <row r="87" spans="1:8" ht="28.5" customHeight="1" x14ac:dyDescent="0.2">
      <c r="A87" s="16">
        <v>43918</v>
      </c>
      <c r="B87" s="15" t="s">
        <v>228</v>
      </c>
      <c r="C87" s="18">
        <v>137534.56</v>
      </c>
    </row>
    <row r="88" spans="1:8" ht="28.5" customHeight="1" x14ac:dyDescent="0.2">
      <c r="A88" s="16">
        <v>43918</v>
      </c>
      <c r="B88" s="15" t="s">
        <v>228</v>
      </c>
      <c r="C88" s="18">
        <v>12929.8</v>
      </c>
    </row>
    <row r="89" spans="1:8" ht="28.5" customHeight="1" x14ac:dyDescent="0.2">
      <c r="A89" s="16">
        <v>43918</v>
      </c>
      <c r="B89" s="10" t="s">
        <v>228</v>
      </c>
      <c r="C89" s="11">
        <v>283651.13</v>
      </c>
    </row>
    <row r="90" spans="1:8" ht="28.5" customHeight="1" x14ac:dyDescent="0.2">
      <c r="A90" s="16">
        <v>43918</v>
      </c>
      <c r="B90" s="15" t="s">
        <v>228</v>
      </c>
      <c r="C90" s="18">
        <v>2073.5</v>
      </c>
    </row>
    <row r="91" spans="1:8" ht="28.5" customHeight="1" x14ac:dyDescent="0.2">
      <c r="A91" s="16">
        <v>43920</v>
      </c>
      <c r="B91" s="15" t="s">
        <v>221</v>
      </c>
      <c r="C91" s="26">
        <v>34416.620000000003</v>
      </c>
    </row>
    <row r="92" spans="1:8" ht="28.5" customHeight="1" x14ac:dyDescent="0.2">
      <c r="A92" s="16">
        <v>43921</v>
      </c>
      <c r="B92" s="15" t="s">
        <v>236</v>
      </c>
      <c r="C92" s="18">
        <v>120397.08</v>
      </c>
    </row>
    <row r="93" spans="1:8" ht="28.5" customHeight="1" x14ac:dyDescent="0.2">
      <c r="A93" s="16">
        <v>43921</v>
      </c>
      <c r="B93" s="15" t="s">
        <v>236</v>
      </c>
      <c r="C93" s="11">
        <v>89912.36</v>
      </c>
    </row>
    <row r="94" spans="1:8" ht="28.5" customHeight="1" x14ac:dyDescent="0.2">
      <c r="A94" s="16">
        <v>43921</v>
      </c>
      <c r="B94" s="15" t="s">
        <v>250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227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243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251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251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258</v>
      </c>
      <c r="C100" s="11">
        <v>35400</v>
      </c>
    </row>
    <row r="101" spans="1:8" ht="28.5" customHeight="1" x14ac:dyDescent="0.2">
      <c r="A101" s="9">
        <v>43923</v>
      </c>
      <c r="B101" s="15" t="s">
        <v>238</v>
      </c>
      <c r="C101" s="18">
        <v>6069.57</v>
      </c>
    </row>
    <row r="102" spans="1:8" ht="28.5" customHeight="1" x14ac:dyDescent="0.2">
      <c r="A102" s="9">
        <v>43923</v>
      </c>
      <c r="B102" s="15" t="s">
        <v>238</v>
      </c>
      <c r="C102" s="11">
        <v>4577.97</v>
      </c>
    </row>
    <row r="103" spans="1:8" ht="28.5" customHeight="1" x14ac:dyDescent="0.2">
      <c r="A103" s="9">
        <v>43923</v>
      </c>
      <c r="B103" s="15" t="s">
        <v>238</v>
      </c>
      <c r="C103" s="11">
        <v>8812.6200000000008</v>
      </c>
    </row>
    <row r="104" spans="1:8" ht="28.5" customHeight="1" x14ac:dyDescent="0.2">
      <c r="A104" s="9">
        <v>43925</v>
      </c>
      <c r="B104" s="15" t="s">
        <v>240</v>
      </c>
      <c r="C104" s="18">
        <v>36084.400000000001</v>
      </c>
    </row>
    <row r="105" spans="1:8" ht="28.5" customHeight="1" x14ac:dyDescent="0.2">
      <c r="A105" s="9">
        <v>43926</v>
      </c>
      <c r="B105" s="15" t="s">
        <v>264</v>
      </c>
      <c r="C105" s="18">
        <v>21856.720000000001</v>
      </c>
    </row>
    <row r="106" spans="1:8" ht="28.5" customHeight="1" x14ac:dyDescent="0.2">
      <c r="A106" s="9">
        <v>43926</v>
      </c>
      <c r="B106" s="15" t="s">
        <v>264</v>
      </c>
      <c r="C106" s="11">
        <v>6279.5</v>
      </c>
    </row>
    <row r="107" spans="1:8" ht="28.5" customHeight="1" x14ac:dyDescent="0.2">
      <c r="A107" s="9">
        <v>43928</v>
      </c>
      <c r="B107" s="15" t="s">
        <v>289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289</v>
      </c>
      <c r="C108" s="29">
        <v>191814.9</v>
      </c>
    </row>
    <row r="109" spans="1:8" ht="28.5" customHeight="1" x14ac:dyDescent="0.2">
      <c r="A109" s="9">
        <v>43929</v>
      </c>
      <c r="B109" s="15" t="s">
        <v>237</v>
      </c>
      <c r="C109" s="18">
        <v>62245</v>
      </c>
    </row>
    <row r="110" spans="1:8" ht="28.5" customHeight="1" x14ac:dyDescent="0.2">
      <c r="A110" s="9">
        <v>43931</v>
      </c>
      <c r="B110" s="15" t="s">
        <v>279</v>
      </c>
      <c r="C110" s="11">
        <v>39200</v>
      </c>
    </row>
    <row r="111" spans="1:8" ht="28.5" customHeight="1" x14ac:dyDescent="0.2">
      <c r="A111" s="9">
        <v>43931</v>
      </c>
      <c r="B111" s="15" t="s">
        <v>279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230</v>
      </c>
      <c r="C112" s="31">
        <v>8624.74</v>
      </c>
    </row>
    <row r="113" spans="1:4" ht="28.5" customHeight="1" x14ac:dyDescent="0.2">
      <c r="A113" s="9">
        <v>43934</v>
      </c>
      <c r="B113" s="15" t="s">
        <v>231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241</v>
      </c>
      <c r="C114" s="29">
        <v>11800</v>
      </c>
    </row>
    <row r="115" spans="1:4" ht="28.5" customHeight="1" x14ac:dyDescent="0.2">
      <c r="A115" s="9">
        <v>43941</v>
      </c>
      <c r="B115" s="15" t="s">
        <v>270</v>
      </c>
      <c r="C115" s="36">
        <v>49600</v>
      </c>
    </row>
    <row r="116" spans="1:4" ht="28.5" customHeight="1" x14ac:dyDescent="0.2">
      <c r="A116" s="9">
        <v>43942</v>
      </c>
      <c r="B116" s="15" t="s">
        <v>255</v>
      </c>
      <c r="C116" s="11">
        <v>178699.2</v>
      </c>
    </row>
    <row r="117" spans="1:4" ht="28.5" customHeight="1" x14ac:dyDescent="0.2">
      <c r="A117" s="9">
        <v>43943</v>
      </c>
      <c r="B117" s="10" t="s">
        <v>259</v>
      </c>
      <c r="C117" s="11">
        <v>150000</v>
      </c>
    </row>
    <row r="118" spans="1:4" ht="28.5" customHeight="1" x14ac:dyDescent="0.2">
      <c r="A118" s="9">
        <v>43943</v>
      </c>
      <c r="B118" s="10" t="s">
        <v>259</v>
      </c>
      <c r="C118" s="11">
        <v>120000</v>
      </c>
    </row>
    <row r="119" spans="1:4" ht="28.5" customHeight="1" x14ac:dyDescent="0.2">
      <c r="A119" s="9">
        <v>43948</v>
      </c>
      <c r="B119" s="10" t="s">
        <v>250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290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228</v>
      </c>
      <c r="C121" s="11">
        <v>4147</v>
      </c>
    </row>
    <row r="122" spans="1:4" ht="28.5" customHeight="1" x14ac:dyDescent="0.2">
      <c r="A122" s="9">
        <v>43949</v>
      </c>
      <c r="B122" s="10" t="s">
        <v>228</v>
      </c>
      <c r="C122" s="11">
        <v>82907.5</v>
      </c>
    </row>
    <row r="123" spans="1:4" ht="28.5" customHeight="1" x14ac:dyDescent="0.2">
      <c r="A123" s="9">
        <v>43949</v>
      </c>
      <c r="B123" s="10" t="s">
        <v>228</v>
      </c>
      <c r="C123" s="11">
        <v>12929.8</v>
      </c>
    </row>
    <row r="124" spans="1:4" ht="28.5" customHeight="1" x14ac:dyDescent="0.2">
      <c r="A124" s="9">
        <v>43949</v>
      </c>
      <c r="B124" s="10" t="s">
        <v>228</v>
      </c>
      <c r="C124" s="11">
        <v>263861.84000000003</v>
      </c>
    </row>
    <row r="125" spans="1:4" ht="28.5" customHeight="1" x14ac:dyDescent="0.2">
      <c r="A125" s="9">
        <v>43949</v>
      </c>
      <c r="B125" s="10" t="s">
        <v>228</v>
      </c>
      <c r="C125" s="11">
        <v>2073.5</v>
      </c>
    </row>
    <row r="126" spans="1:4" ht="28.5" customHeight="1" x14ac:dyDescent="0.2">
      <c r="A126" s="9">
        <v>43949</v>
      </c>
      <c r="B126" s="10" t="s">
        <v>237</v>
      </c>
      <c r="C126" s="11">
        <v>97350</v>
      </c>
    </row>
    <row r="127" spans="1:4" ht="28.5" customHeight="1" x14ac:dyDescent="0.2">
      <c r="A127" s="9">
        <v>43951</v>
      </c>
      <c r="B127" s="10" t="s">
        <v>6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221</v>
      </c>
      <c r="C128" s="26">
        <v>34416.620000000003</v>
      </c>
    </row>
    <row r="129" spans="1:6" ht="28.5" customHeight="1" x14ac:dyDescent="0.2">
      <c r="A129" s="9">
        <v>43951</v>
      </c>
      <c r="B129" s="10" t="s">
        <v>236</v>
      </c>
      <c r="C129" s="11">
        <v>102727.73</v>
      </c>
    </row>
    <row r="130" spans="1:6" ht="28.5" customHeight="1" x14ac:dyDescent="0.2">
      <c r="A130" s="9">
        <v>43951</v>
      </c>
      <c r="B130" s="10" t="s">
        <v>236</v>
      </c>
      <c r="C130" s="11">
        <v>85179.5</v>
      </c>
    </row>
    <row r="131" spans="1:6" ht="28.5" customHeight="1" x14ac:dyDescent="0.2">
      <c r="A131" s="9">
        <v>43951</v>
      </c>
      <c r="B131" s="10" t="s">
        <v>275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238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238</v>
      </c>
      <c r="C141" s="22">
        <v>3188.07</v>
      </c>
    </row>
    <row r="142" spans="1:6" ht="28.5" customHeight="1" x14ac:dyDescent="0.2">
      <c r="A142" s="25">
        <v>43953</v>
      </c>
      <c r="B142" s="21" t="s">
        <v>238</v>
      </c>
      <c r="C142" s="22">
        <v>8812.6200000000008</v>
      </c>
    </row>
    <row r="143" spans="1:6" ht="28.5" customHeight="1" x14ac:dyDescent="0.2">
      <c r="A143" s="25">
        <v>43955</v>
      </c>
      <c r="B143" s="21" t="s">
        <v>240</v>
      </c>
      <c r="C143" s="22">
        <v>36084.400000000001</v>
      </c>
    </row>
    <row r="144" spans="1:6" ht="28.5" customHeight="1" x14ac:dyDescent="0.2">
      <c r="A144" s="25">
        <v>43956</v>
      </c>
      <c r="B144" s="21" t="s">
        <v>243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258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5" t="s">
        <v>215</v>
      </c>
      <c r="C3" s="137">
        <v>2020</v>
      </c>
      <c r="D3" s="139">
        <v>2019</v>
      </c>
    </row>
    <row r="4" spans="2:4" ht="15.75" customHeight="1" thickBot="1" x14ac:dyDescent="0.25">
      <c r="B4" s="136"/>
      <c r="C4" s="138"/>
      <c r="D4" s="140"/>
    </row>
    <row r="5" spans="2:4" ht="15.75" customHeight="1" x14ac:dyDescent="0.2">
      <c r="B5" s="46" t="s">
        <v>6</v>
      </c>
      <c r="C5" s="47">
        <v>388400</v>
      </c>
      <c r="D5" s="48">
        <v>174400</v>
      </c>
    </row>
    <row r="6" spans="2:4" ht="15.75" customHeight="1" x14ac:dyDescent="0.2">
      <c r="B6" s="49" t="s">
        <v>284</v>
      </c>
      <c r="C6" s="50">
        <v>13216</v>
      </c>
      <c r="D6" s="51">
        <v>1180</v>
      </c>
    </row>
    <row r="7" spans="2:4" ht="15.75" customHeight="1" x14ac:dyDescent="0.2">
      <c r="B7" s="49" t="s">
        <v>217</v>
      </c>
      <c r="C7" s="50">
        <v>0</v>
      </c>
      <c r="D7" s="52">
        <v>0</v>
      </c>
    </row>
    <row r="8" spans="2:4" ht="15.75" customHeight="1" x14ac:dyDescent="0.2">
      <c r="B8" s="49" t="s">
        <v>291</v>
      </c>
      <c r="C8" s="50">
        <v>0</v>
      </c>
      <c r="D8" s="51">
        <v>1300</v>
      </c>
    </row>
    <row r="9" spans="2:4" ht="15.75" customHeight="1" x14ac:dyDescent="0.2">
      <c r="B9" s="49" t="s">
        <v>220</v>
      </c>
      <c r="C9" s="50">
        <v>23469.72</v>
      </c>
      <c r="D9" s="51">
        <v>31647.599999999999</v>
      </c>
    </row>
    <row r="10" spans="2:4" ht="15.75" customHeight="1" x14ac:dyDescent="0.2">
      <c r="B10" s="49" t="s">
        <v>221</v>
      </c>
      <c r="C10" s="50">
        <v>68833.240000000005</v>
      </c>
      <c r="D10" s="51">
        <v>16520</v>
      </c>
    </row>
    <row r="11" spans="2:4" ht="15.75" customHeight="1" x14ac:dyDescent="0.2">
      <c r="B11" s="49" t="s">
        <v>292</v>
      </c>
      <c r="C11" s="50">
        <v>0</v>
      </c>
      <c r="D11" s="51">
        <v>8165.6</v>
      </c>
    </row>
    <row r="12" spans="2:4" ht="15.75" customHeight="1" x14ac:dyDescent="0.2">
      <c r="B12" s="49" t="s">
        <v>293</v>
      </c>
      <c r="C12" s="50">
        <v>0</v>
      </c>
      <c r="D12" s="51">
        <v>2320</v>
      </c>
    </row>
    <row r="13" spans="2:4" ht="15.75" customHeight="1" x14ac:dyDescent="0.2">
      <c r="B13" s="49" t="s">
        <v>294</v>
      </c>
      <c r="C13" s="50">
        <v>0</v>
      </c>
      <c r="D13" s="51">
        <v>49796</v>
      </c>
    </row>
    <row r="14" spans="2:4" ht="15.75" customHeight="1" x14ac:dyDescent="0.2">
      <c r="B14" s="49" t="s">
        <v>227</v>
      </c>
      <c r="C14" s="53">
        <v>988832</v>
      </c>
      <c r="D14" s="51">
        <v>251732</v>
      </c>
    </row>
    <row r="15" spans="2:4" ht="15.75" customHeight="1" x14ac:dyDescent="0.2">
      <c r="B15" s="49" t="s">
        <v>228</v>
      </c>
      <c r="C15" s="53">
        <v>806255.63</v>
      </c>
      <c r="D15" s="51">
        <v>277633.59000000003</v>
      </c>
    </row>
    <row r="16" spans="2:4" ht="15.75" customHeight="1" x14ac:dyDescent="0.2">
      <c r="B16" s="49" t="s">
        <v>230</v>
      </c>
      <c r="C16" s="53">
        <v>8624.74</v>
      </c>
      <c r="D16" s="52">
        <v>0</v>
      </c>
    </row>
    <row r="17" spans="2:4" ht="15.75" customHeight="1" x14ac:dyDescent="0.2">
      <c r="B17" s="49" t="s">
        <v>289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231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295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236</v>
      </c>
      <c r="C20" s="53">
        <v>398216.67</v>
      </c>
      <c r="D20" s="51">
        <v>161769.62</v>
      </c>
    </row>
    <row r="21" spans="2:4" ht="15.75" customHeight="1" x14ac:dyDescent="0.2">
      <c r="B21" s="49" t="s">
        <v>285</v>
      </c>
      <c r="C21" s="53">
        <v>31995.94</v>
      </c>
      <c r="D21" s="52">
        <v>0</v>
      </c>
    </row>
    <row r="22" spans="2:4" ht="15.75" customHeight="1" x14ac:dyDescent="0.2">
      <c r="B22" s="49" t="s">
        <v>237</v>
      </c>
      <c r="C22" s="53">
        <v>319190</v>
      </c>
      <c r="D22" s="51">
        <v>147087</v>
      </c>
    </row>
    <row r="23" spans="2:4" ht="15.75" customHeight="1" x14ac:dyDescent="0.2">
      <c r="B23" s="49" t="s">
        <v>238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239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240</v>
      </c>
      <c r="C25" s="53">
        <v>36084.400000000001</v>
      </c>
      <c r="D25" s="54">
        <v>0</v>
      </c>
    </row>
    <row r="26" spans="2:4" ht="15.75" customHeight="1" x14ac:dyDescent="0.2">
      <c r="B26" s="49" t="s">
        <v>241</v>
      </c>
      <c r="C26" s="53">
        <v>11800</v>
      </c>
      <c r="D26" s="51">
        <v>9794</v>
      </c>
    </row>
    <row r="27" spans="2:4" ht="15.75" customHeight="1" x14ac:dyDescent="0.2">
      <c r="B27" s="49" t="s">
        <v>296</v>
      </c>
      <c r="C27" s="53">
        <v>0</v>
      </c>
      <c r="D27" s="51">
        <v>3744.72</v>
      </c>
    </row>
    <row r="28" spans="2:4" ht="15.75" customHeight="1" thickBot="1" x14ac:dyDescent="0.25">
      <c r="B28" s="49" t="s">
        <v>75</v>
      </c>
      <c r="C28" s="53">
        <v>208800</v>
      </c>
      <c r="D28" s="51">
        <v>208800</v>
      </c>
    </row>
    <row r="29" spans="2:4" ht="15.75" customHeight="1" x14ac:dyDescent="0.2">
      <c r="B29" s="141" t="s">
        <v>215</v>
      </c>
      <c r="C29" s="143">
        <v>2020</v>
      </c>
      <c r="D29" s="145">
        <v>2019</v>
      </c>
    </row>
    <row r="30" spans="2:4" ht="15.75" customHeight="1" thickBot="1" x14ac:dyDescent="0.25">
      <c r="B30" s="142"/>
      <c r="C30" s="144"/>
      <c r="D30" s="146"/>
    </row>
    <row r="31" spans="2:4" ht="15.75" customHeight="1" x14ac:dyDescent="0.2">
      <c r="B31" s="49" t="s">
        <v>106</v>
      </c>
      <c r="C31" s="53">
        <v>755.2</v>
      </c>
      <c r="D31" s="51">
        <v>755.2</v>
      </c>
    </row>
    <row r="32" spans="2:4" ht="15.75" customHeight="1" x14ac:dyDescent="0.2">
      <c r="B32" s="49" t="s">
        <v>243</v>
      </c>
      <c r="C32" s="53">
        <v>538080</v>
      </c>
      <c r="D32" s="52">
        <v>0</v>
      </c>
    </row>
    <row r="33" spans="2:8" ht="15.75" customHeight="1" x14ac:dyDescent="0.2">
      <c r="B33" s="49" t="s">
        <v>288</v>
      </c>
      <c r="C33" s="53">
        <v>33299.699999999997</v>
      </c>
      <c r="D33" s="52">
        <v>0</v>
      </c>
    </row>
    <row r="34" spans="2:8" ht="15.75" customHeight="1" x14ac:dyDescent="0.2">
      <c r="B34" s="49" t="s">
        <v>244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287</v>
      </c>
      <c r="C35" s="53">
        <v>9392.7999999999993</v>
      </c>
      <c r="D35" s="54">
        <v>0</v>
      </c>
    </row>
    <row r="36" spans="2:8" ht="15.75" customHeight="1" x14ac:dyDescent="0.2">
      <c r="B36" s="49" t="s">
        <v>250</v>
      </c>
      <c r="C36" s="53">
        <v>406713.4</v>
      </c>
      <c r="D36" s="52">
        <v>0</v>
      </c>
    </row>
    <row r="37" spans="2:8" ht="15.75" customHeight="1" x14ac:dyDescent="0.2">
      <c r="B37" s="49" t="s">
        <v>246</v>
      </c>
      <c r="C37" s="53">
        <v>6174363.1200000001</v>
      </c>
      <c r="D37" s="52">
        <v>0</v>
      </c>
    </row>
    <row r="38" spans="2:8" ht="15.75" customHeight="1" x14ac:dyDescent="0.2">
      <c r="B38" s="49" t="s">
        <v>251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271</v>
      </c>
      <c r="C39" s="53">
        <v>104312</v>
      </c>
      <c r="D39" s="51">
        <v>104312</v>
      </c>
    </row>
    <row r="40" spans="2:8" ht="15.75" customHeight="1" x14ac:dyDescent="0.2">
      <c r="B40" s="49" t="s">
        <v>270</v>
      </c>
      <c r="C40" s="53">
        <v>49600</v>
      </c>
      <c r="D40" s="52">
        <v>0</v>
      </c>
    </row>
    <row r="41" spans="2:8" ht="15.75" customHeight="1" x14ac:dyDescent="0.2">
      <c r="B41" s="49" t="s">
        <v>252</v>
      </c>
      <c r="C41" s="53">
        <v>0</v>
      </c>
      <c r="D41" s="51">
        <v>4779</v>
      </c>
    </row>
    <row r="42" spans="2:8" ht="15.75" customHeight="1" x14ac:dyDescent="0.2">
      <c r="B42" s="49" t="s">
        <v>255</v>
      </c>
      <c r="C42" s="53">
        <v>178699.2</v>
      </c>
      <c r="D42" s="51">
        <v>11256887.51</v>
      </c>
    </row>
    <row r="43" spans="2:8" ht="15.75" customHeight="1" x14ac:dyDescent="0.2">
      <c r="B43" s="49" t="s">
        <v>258</v>
      </c>
      <c r="C43" s="53">
        <v>35400</v>
      </c>
      <c r="D43" s="52">
        <v>0</v>
      </c>
    </row>
    <row r="44" spans="2:8" ht="15.75" customHeight="1" x14ac:dyDescent="0.2">
      <c r="B44" s="49" t="s">
        <v>259</v>
      </c>
      <c r="C44" s="53">
        <v>270000</v>
      </c>
      <c r="D44" s="51">
        <v>270000</v>
      </c>
    </row>
    <row r="45" spans="2:8" ht="15.75" customHeight="1" x14ac:dyDescent="0.2">
      <c r="B45" s="49" t="s">
        <v>260</v>
      </c>
      <c r="C45" s="53">
        <v>22125</v>
      </c>
      <c r="D45" s="52">
        <v>0</v>
      </c>
    </row>
    <row r="46" spans="2:8" ht="15.75" customHeight="1" x14ac:dyDescent="0.2">
      <c r="B46" s="49" t="s">
        <v>262</v>
      </c>
      <c r="C46" s="53">
        <v>0</v>
      </c>
      <c r="D46" s="51">
        <v>15600</v>
      </c>
    </row>
    <row r="47" spans="2:8" ht="15.75" customHeight="1" x14ac:dyDescent="0.2">
      <c r="B47" s="49" t="s">
        <v>165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283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264</v>
      </c>
      <c r="C49" s="53">
        <v>53930.720000000001</v>
      </c>
      <c r="D49" s="56">
        <v>28238.69</v>
      </c>
    </row>
    <row r="50" spans="2:7" ht="15.75" customHeight="1" x14ac:dyDescent="0.2">
      <c r="B50" s="49" t="s">
        <v>297</v>
      </c>
      <c r="C50" s="53">
        <v>0</v>
      </c>
      <c r="D50" s="56">
        <v>2256.75</v>
      </c>
    </row>
    <row r="51" spans="2:7" ht="15.75" customHeight="1" x14ac:dyDescent="0.2">
      <c r="B51" s="49" t="s">
        <v>266</v>
      </c>
      <c r="C51" s="53">
        <v>0</v>
      </c>
      <c r="D51" s="56">
        <v>188800</v>
      </c>
    </row>
    <row r="52" spans="2:7" ht="15.75" customHeight="1" x14ac:dyDescent="0.2">
      <c r="B52" s="49" t="s">
        <v>286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290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275</v>
      </c>
      <c r="C54" s="53">
        <v>83943.98</v>
      </c>
      <c r="D54" s="55">
        <v>0</v>
      </c>
    </row>
    <row r="55" spans="2:7" ht="15.75" customHeight="1" x14ac:dyDescent="0.2">
      <c r="B55" s="49" t="s">
        <v>277</v>
      </c>
      <c r="C55" s="53">
        <v>0</v>
      </c>
      <c r="D55" s="56">
        <v>21200</v>
      </c>
    </row>
    <row r="56" spans="2:7" ht="15.75" customHeight="1" thickBot="1" x14ac:dyDescent="0.25">
      <c r="B56" s="57" t="s">
        <v>279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Plantilla Pagos a Proveedores</vt:lpstr>
      <vt:lpstr>Sheet3</vt:lpstr>
      <vt:lpstr>Sheet1</vt:lpstr>
      <vt:lpstr>Sheet2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Jennifer Gomez</cp:lastModifiedBy>
  <cp:revision/>
  <cp:lastPrinted>2023-10-17T12:26:04Z</cp:lastPrinted>
  <dcterms:created xsi:type="dcterms:W3CDTF">2006-07-11T17:39:34Z</dcterms:created>
  <dcterms:modified xsi:type="dcterms:W3CDTF">2023-10-17T12:26:16Z</dcterms:modified>
  <cp:category/>
  <cp:contentStatus/>
</cp:coreProperties>
</file>